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ormato 6 a)" sheetId="1" r:id="rId1"/>
  </sheets>
  <externalReferences>
    <externalReference r:id="rId4"/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<sst xmlns="http://schemas.openxmlformats.org/spreadsheetml/2006/main" count="167" uniqueCount="93">
  <si>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</si>
  <si>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</si>
  <si>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</si>
  <si>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01 de enero al 31 de Diciembre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</si>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</sst>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19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left" vertical="center" indent="3"/>
    </xf>
    <xf numFmtId="43" fontId="41" fillId="34" borderId="11" xfId="46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6"/>
    </xf>
    <xf numFmtId="43" fontId="0" fillId="34" borderId="11" xfId="46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9"/>
    </xf>
    <xf numFmtId="0" fontId="0" fillId="34" borderId="11" xfId="0" applyFill="1" applyBorder="1" applyAlignment="1">
      <alignment horizontal="left" vertical="center" indent="3"/>
    </xf>
    <xf numFmtId="43" fontId="0" fillId="34" borderId="11" xfId="46" applyFont="1" applyFill="1" applyBorder="1" applyAlignment="1">
      <alignment vertical="center"/>
    </xf>
    <xf numFmtId="0" fontId="41" fillId="34" borderId="11" xfId="0" applyFont="1" applyFill="1" applyBorder="1" applyAlignment="1">
      <alignment horizontal="left" vertical="center" indent="3"/>
    </xf>
    <xf numFmtId="0" fontId="0" fillId="34" borderId="11" xfId="0" applyFill="1" applyBorder="1" applyAlignment="1">
      <alignment horizontal="left" indent="9"/>
    </xf>
    <xf numFmtId="0" fontId="0" fillId="34" borderId="11" xfId="0" applyFill="1" applyBorder="1" applyAlignment="1">
      <alignment horizontal="left" indent="3"/>
    </xf>
    <xf numFmtId="0" fontId="41" fillId="34" borderId="1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20" fillId="0" borderId="0" xfId="53" applyFont="1" applyAlignment="1" applyProtection="1">
      <alignment vertical="top"/>
      <protection/>
    </xf>
    <xf numFmtId="0" fontId="21" fillId="0" borderId="0" xfId="53" applyFont="1" applyAlignment="1" applyProtection="1">
      <alignment horizontal="center" vertical="top" wrapText="1"/>
      <protection locked="0"/>
    </xf>
    <xf numFmtId="0" fontId="21" fillId="0" borderId="0" xfId="53" applyFont="1" applyAlignment="1" applyProtection="1">
      <alignment horizontal="center" vertical="top"/>
      <protection locked="0"/>
    </xf>
    <xf numFmtId="0" fontId="20" fillId="0" borderId="0" xfId="53" applyFont="1" applyBorder="1" applyAlignment="1" applyProtection="1">
      <alignment horizontal="center" vertical="top" wrapText="1"/>
      <protection locked="0"/>
    </xf>
    <xf numFmtId="0" fontId="21" fillId="0" borderId="0" xfId="53" applyFont="1" applyBorder="1" applyAlignment="1" applyProtection="1">
      <alignment horizontal="center" vertical="top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4to_Trimestre_2018\Digital\LDF\LDF%20Edi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3">
        <row r="9">
          <cell r="B9">
            <v>75956077</v>
          </cell>
          <cell r="C9">
            <v>16648397.71</v>
          </cell>
          <cell r="D9">
            <v>92604474.71000001</v>
          </cell>
          <cell r="E9">
            <v>84120885.87</v>
          </cell>
          <cell r="F9">
            <v>83881890.67</v>
          </cell>
          <cell r="G9">
            <v>8483588.84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80" zoomScaleNormal="80" zoomScalePageLayoutView="0" workbookViewId="0" topLeftCell="A1">
      <selection activeCell="B8" sqref="B8"/>
    </sheetView>
  </sheetViews>
  <sheetFormatPr defaultColWidth="11.421875" defaultRowHeight="15"/>
  <cols>
    <col min="1" max="1" width="102.8515625" style="0" customWidth="1"/>
    <col min="2" max="6" width="20.7109375" style="0" customWidth="1"/>
    <col min="7" max="7" width="17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5">
      <c r="A5" s="5" t="s">
        <v>3</v>
      </c>
      <c r="B5" s="6"/>
      <c r="C5" s="6"/>
      <c r="D5" s="6"/>
      <c r="E5" s="6"/>
      <c r="F5" s="6"/>
      <c r="G5" s="7"/>
    </row>
    <row r="6" spans="1:7" ht="15">
      <c r="A6" s="8" t="s">
        <v>4</v>
      </c>
      <c r="B6" s="8"/>
      <c r="C6" s="8"/>
      <c r="D6" s="8"/>
      <c r="E6" s="8"/>
      <c r="F6" s="8"/>
      <c r="G6" s="8"/>
    </row>
    <row r="7" spans="1:7" ht="15">
      <c r="A7" s="9" t="s">
        <v>5</v>
      </c>
      <c r="B7" s="9" t="s">
        <v>6</v>
      </c>
      <c r="C7" s="9"/>
      <c r="D7" s="9"/>
      <c r="E7" s="9"/>
      <c r="F7" s="9"/>
      <c r="G7" s="10" t="s">
        <v>7</v>
      </c>
    </row>
    <row r="8" spans="1:7" ht="30">
      <c r="A8" s="9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9"/>
    </row>
    <row r="9" spans="1:7" ht="15">
      <c r="A9" s="12" t="s">
        <v>13</v>
      </c>
      <c r="B9" s="13">
        <f>SUM(B10,B18,B28,B38,B48,B58,B62,B71,B75)</f>
        <v>75956077</v>
      </c>
      <c r="C9" s="13">
        <f>SUM(C10,C18,C28,C38,C48,C58,C62,C71,C75)</f>
        <v>16648397.71</v>
      </c>
      <c r="D9" s="13">
        <f>SUM(D10,D18,D28,D38,D48,D58,D62,D71,D75)</f>
        <v>92604474.71000001</v>
      </c>
      <c r="E9" s="13">
        <f>SUM(E10,E18,E28,E38,E48,E58,E62,E71,E75)</f>
        <v>84120885.86999999</v>
      </c>
      <c r="F9" s="13">
        <f>SUM(F10,F18,F28,F38,F48,F58,F62,F71,F75)</f>
        <v>83881890.67</v>
      </c>
      <c r="G9" s="13">
        <f>SUM(G10,G18,G28,G38,G48,G58,G62,G71,G75)</f>
        <v>8483588.84</v>
      </c>
    </row>
    <row r="10" spans="1:7" ht="15">
      <c r="A10" s="14" t="s">
        <v>14</v>
      </c>
      <c r="B10" s="15">
        <f aca="true" t="shared" si="0" ref="B10:G10">SUM(B11:B17)</f>
        <v>42335581</v>
      </c>
      <c r="C10" s="15">
        <f t="shared" si="0"/>
        <v>542249.5200000003</v>
      </c>
      <c r="D10" s="15">
        <f t="shared" si="0"/>
        <v>42877830.52</v>
      </c>
      <c r="E10" s="15">
        <f t="shared" si="0"/>
        <v>42877830.29</v>
      </c>
      <c r="F10" s="15">
        <f t="shared" si="0"/>
        <v>42877830.29</v>
      </c>
      <c r="G10" s="15">
        <f t="shared" si="0"/>
        <v>0.2300000000395812</v>
      </c>
    </row>
    <row r="11" spans="1:7" ht="15">
      <c r="A11" s="16" t="s">
        <v>15</v>
      </c>
      <c r="B11" s="15">
        <v>10619304</v>
      </c>
      <c r="C11" s="15">
        <v>-834531.61</v>
      </c>
      <c r="D11" s="15">
        <v>9784772.39</v>
      </c>
      <c r="E11" s="15">
        <v>9784772.39</v>
      </c>
      <c r="F11" s="15">
        <v>9784772.39</v>
      </c>
      <c r="G11" s="15">
        <f>D11-E11</f>
        <v>0</v>
      </c>
    </row>
    <row r="12" spans="1:7" ht="15">
      <c r="A12" s="16" t="s">
        <v>16</v>
      </c>
      <c r="B12" s="15">
        <v>0</v>
      </c>
      <c r="C12" s="15">
        <v>347989.77</v>
      </c>
      <c r="D12" s="15">
        <v>347989.77</v>
      </c>
      <c r="E12" s="15">
        <v>347989.54</v>
      </c>
      <c r="F12" s="15">
        <v>347989.54</v>
      </c>
      <c r="G12" s="15">
        <f>D12-E12</f>
        <v>0.2300000000395812</v>
      </c>
    </row>
    <row r="13" spans="1:7" ht="15">
      <c r="A13" s="16" t="s">
        <v>17</v>
      </c>
      <c r="B13" s="15">
        <v>16876588</v>
      </c>
      <c r="C13" s="15">
        <v>-1475153.04</v>
      </c>
      <c r="D13" s="15">
        <v>15401434.96</v>
      </c>
      <c r="E13" s="15">
        <v>15401434.96</v>
      </c>
      <c r="F13" s="15">
        <v>15401434.96</v>
      </c>
      <c r="G13" s="15">
        <f>D13-E13</f>
        <v>0</v>
      </c>
    </row>
    <row r="14" spans="1:7" ht="15">
      <c r="A14" s="16" t="s">
        <v>18</v>
      </c>
      <c r="B14" s="15">
        <v>4129320</v>
      </c>
      <c r="C14" s="15">
        <v>-684137.84</v>
      </c>
      <c r="D14" s="15">
        <v>3445182.16</v>
      </c>
      <c r="E14" s="15">
        <v>3445182.16</v>
      </c>
      <c r="F14" s="15">
        <v>3445182.16</v>
      </c>
      <c r="G14" s="15">
        <f>D14-E14</f>
        <v>0</v>
      </c>
    </row>
    <row r="15" spans="1:7" ht="15">
      <c r="A15" s="16" t="s">
        <v>19</v>
      </c>
      <c r="B15" s="15">
        <v>10708669</v>
      </c>
      <c r="C15" s="15">
        <v>3185451.48</v>
      </c>
      <c r="D15" s="15">
        <v>13894120.48</v>
      </c>
      <c r="E15" s="15">
        <v>13894120.48</v>
      </c>
      <c r="F15" s="15">
        <v>13894120.48</v>
      </c>
      <c r="G15" s="15">
        <f>D15-E15</f>
        <v>0</v>
      </c>
    </row>
    <row r="16" spans="1:7" ht="15">
      <c r="A16" s="16" t="s">
        <v>20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f>D16-E16</f>
        <v>0</v>
      </c>
    </row>
    <row r="17" spans="1:7" ht="15">
      <c r="A17" s="16" t="s">
        <v>21</v>
      </c>
      <c r="B17" s="15">
        <v>1700</v>
      </c>
      <c r="C17" s="15">
        <v>2630.76</v>
      </c>
      <c r="D17" s="15">
        <v>4330.76</v>
      </c>
      <c r="E17" s="15">
        <v>4330.76</v>
      </c>
      <c r="F17" s="15">
        <v>4330.76</v>
      </c>
      <c r="G17" s="15">
        <f>D17-E17</f>
        <v>0</v>
      </c>
    </row>
    <row r="18" spans="1:7" ht="15">
      <c r="A18" s="14" t="s">
        <v>22</v>
      </c>
      <c r="B18" s="15">
        <f aca="true" t="shared" si="1" ref="B18:G18">SUM(B19:B27)</f>
        <v>1677818</v>
      </c>
      <c r="C18" s="15">
        <f t="shared" si="1"/>
        <v>-156505.13999999996</v>
      </c>
      <c r="D18" s="15">
        <f t="shared" si="1"/>
        <v>1521312.86</v>
      </c>
      <c r="E18" s="15">
        <f t="shared" si="1"/>
        <v>1496012.86</v>
      </c>
      <c r="F18" s="15">
        <f>SUM(F19:F27)</f>
        <v>1429492.97</v>
      </c>
      <c r="G18" s="15">
        <f t="shared" si="1"/>
        <v>25300</v>
      </c>
    </row>
    <row r="19" spans="1:7" ht="15">
      <c r="A19" s="16" t="s">
        <v>23</v>
      </c>
      <c r="B19" s="15">
        <v>344017</v>
      </c>
      <c r="C19" s="15">
        <v>-137171.71</v>
      </c>
      <c r="D19" s="15">
        <v>206845.29</v>
      </c>
      <c r="E19" s="15">
        <v>181845.29</v>
      </c>
      <c r="F19" s="15">
        <v>181845.29</v>
      </c>
      <c r="G19" s="15">
        <f aca="true" t="shared" si="2" ref="G19:G26">D19-E19</f>
        <v>25000</v>
      </c>
    </row>
    <row r="20" spans="1:7" ht="15">
      <c r="A20" s="16" t="s">
        <v>24</v>
      </c>
      <c r="B20" s="15">
        <v>4839</v>
      </c>
      <c r="C20" s="15">
        <v>8241.8</v>
      </c>
      <c r="D20" s="15">
        <v>13080.8</v>
      </c>
      <c r="E20" s="15">
        <v>13080.8</v>
      </c>
      <c r="F20" s="15">
        <v>13080.8</v>
      </c>
      <c r="G20" s="15">
        <f t="shared" si="2"/>
        <v>0</v>
      </c>
    </row>
    <row r="21" spans="1:7" ht="15">
      <c r="A21" s="16" t="s">
        <v>25</v>
      </c>
      <c r="B21" s="15">
        <v>0</v>
      </c>
      <c r="C21" s="15">
        <v>0</v>
      </c>
      <c r="D21" s="15">
        <v>0</v>
      </c>
      <c r="E21" s="15"/>
      <c r="F21" s="15"/>
      <c r="G21" s="15">
        <f t="shared" si="2"/>
        <v>0</v>
      </c>
    </row>
    <row r="22" spans="1:7" ht="15">
      <c r="A22" s="16" t="s">
        <v>26</v>
      </c>
      <c r="B22" s="15">
        <v>14868</v>
      </c>
      <c r="C22" s="15">
        <v>-6982.29</v>
      </c>
      <c r="D22" s="15">
        <v>7885.71</v>
      </c>
      <c r="E22" s="15">
        <v>7885.71</v>
      </c>
      <c r="F22" s="15">
        <v>7885.71</v>
      </c>
      <c r="G22" s="15">
        <f t="shared" si="2"/>
        <v>0</v>
      </c>
    </row>
    <row r="23" spans="1:7" ht="15">
      <c r="A23" s="16" t="s">
        <v>27</v>
      </c>
      <c r="B23" s="15">
        <v>5000</v>
      </c>
      <c r="C23" s="15">
        <v>-500.99</v>
      </c>
      <c r="D23" s="15">
        <v>4499.01</v>
      </c>
      <c r="E23" s="15">
        <v>4499.01</v>
      </c>
      <c r="F23" s="15">
        <v>4499.01</v>
      </c>
      <c r="G23" s="15">
        <f t="shared" si="2"/>
        <v>0</v>
      </c>
    </row>
    <row r="24" spans="1:7" ht="15">
      <c r="A24" s="16" t="s">
        <v>28</v>
      </c>
      <c r="B24" s="15">
        <v>1191688</v>
      </c>
      <c r="C24" s="15">
        <v>-70389.4</v>
      </c>
      <c r="D24" s="15">
        <v>1121298.6</v>
      </c>
      <c r="E24" s="15">
        <v>1121298.6</v>
      </c>
      <c r="F24" s="15">
        <v>1054778.71</v>
      </c>
      <c r="G24" s="15">
        <f t="shared" si="2"/>
        <v>0</v>
      </c>
    </row>
    <row r="25" spans="1:7" ht="15">
      <c r="A25" s="16" t="s">
        <v>29</v>
      </c>
      <c r="B25" s="15">
        <v>101406</v>
      </c>
      <c r="C25" s="15">
        <v>-101406</v>
      </c>
      <c r="D25" s="15">
        <v>0</v>
      </c>
      <c r="E25" s="15">
        <v>0</v>
      </c>
      <c r="F25" s="15">
        <v>0</v>
      </c>
      <c r="G25" s="15">
        <f t="shared" si="2"/>
        <v>0</v>
      </c>
    </row>
    <row r="26" spans="1:7" ht="15">
      <c r="A26" s="16" t="s">
        <v>30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2"/>
        <v>0</v>
      </c>
    </row>
    <row r="27" spans="1:7" ht="15">
      <c r="A27" s="16" t="s">
        <v>31</v>
      </c>
      <c r="B27" s="15">
        <v>16000</v>
      </c>
      <c r="C27" s="15">
        <v>151703.45</v>
      </c>
      <c r="D27" s="15">
        <v>167703.45</v>
      </c>
      <c r="E27" s="15">
        <v>167403.45</v>
      </c>
      <c r="F27" s="15">
        <v>167403.45</v>
      </c>
      <c r="G27" s="15">
        <f>D27-E27</f>
        <v>300</v>
      </c>
    </row>
    <row r="28" spans="1:7" ht="15">
      <c r="A28" s="14" t="s">
        <v>32</v>
      </c>
      <c r="B28" s="15">
        <f aca="true" t="shared" si="3" ref="B28:G28">SUM(B29:B37)</f>
        <v>18637026</v>
      </c>
      <c r="C28" s="15">
        <f t="shared" si="3"/>
        <v>11745636.18</v>
      </c>
      <c r="D28" s="15">
        <f t="shared" si="3"/>
        <v>30382662.180000003</v>
      </c>
      <c r="E28" s="15">
        <f t="shared" si="3"/>
        <v>24899614.42</v>
      </c>
      <c r="F28" s="15">
        <f t="shared" si="3"/>
        <v>24727139.11</v>
      </c>
      <c r="G28" s="15">
        <f t="shared" si="3"/>
        <v>5483047.76</v>
      </c>
    </row>
    <row r="29" spans="1:7" ht="15">
      <c r="A29" s="16" t="s">
        <v>33</v>
      </c>
      <c r="B29" s="15">
        <v>1816867</v>
      </c>
      <c r="C29" s="15">
        <v>-462523.32</v>
      </c>
      <c r="D29" s="15">
        <v>1354343.68</v>
      </c>
      <c r="E29" s="15">
        <v>1304343.68</v>
      </c>
      <c r="F29" s="15">
        <v>1304343.68</v>
      </c>
      <c r="G29" s="15">
        <f aca="true" t="shared" si="4" ref="G29:G37">D29-E29</f>
        <v>50000</v>
      </c>
    </row>
    <row r="30" spans="1:7" ht="15">
      <c r="A30" s="16" t="s">
        <v>34</v>
      </c>
      <c r="B30" s="15">
        <v>1182602</v>
      </c>
      <c r="C30" s="15">
        <v>-577463.14</v>
      </c>
      <c r="D30" s="15">
        <v>605138.86</v>
      </c>
      <c r="E30" s="15">
        <v>605138.86</v>
      </c>
      <c r="F30" s="15">
        <v>605138.86</v>
      </c>
      <c r="G30" s="15">
        <f t="shared" si="4"/>
        <v>0</v>
      </c>
    </row>
    <row r="31" spans="1:7" ht="15">
      <c r="A31" s="16" t="s">
        <v>35</v>
      </c>
      <c r="B31" s="15">
        <v>186800</v>
      </c>
      <c r="C31" s="15">
        <v>771232.38</v>
      </c>
      <c r="D31" s="15">
        <v>958032.38</v>
      </c>
      <c r="E31" s="15">
        <v>384911.18</v>
      </c>
      <c r="F31" s="15">
        <v>384911.18</v>
      </c>
      <c r="G31" s="15">
        <f t="shared" si="4"/>
        <v>573121.2</v>
      </c>
    </row>
    <row r="32" spans="1:7" ht="15">
      <c r="A32" s="16" t="s">
        <v>36</v>
      </c>
      <c r="B32" s="15">
        <v>492423</v>
      </c>
      <c r="C32" s="15">
        <v>41225.42</v>
      </c>
      <c r="D32" s="15">
        <v>533648.42</v>
      </c>
      <c r="E32" s="15">
        <v>533648.42</v>
      </c>
      <c r="F32" s="15">
        <v>531333.53</v>
      </c>
      <c r="G32" s="15">
        <f t="shared" si="4"/>
        <v>0</v>
      </c>
    </row>
    <row r="33" spans="1:7" ht="15">
      <c r="A33" s="16" t="s">
        <v>37</v>
      </c>
      <c r="B33" s="15">
        <v>1308595</v>
      </c>
      <c r="C33" s="15">
        <v>-71498.77</v>
      </c>
      <c r="D33" s="15">
        <v>1237096.23</v>
      </c>
      <c r="E33" s="15">
        <v>1079231.1</v>
      </c>
      <c r="F33" s="15">
        <v>1079231.1</v>
      </c>
      <c r="G33" s="15">
        <f t="shared" si="4"/>
        <v>157865.1299999999</v>
      </c>
    </row>
    <row r="34" spans="1:7" ht="15">
      <c r="A34" s="16" t="s">
        <v>38</v>
      </c>
      <c r="B34" s="15">
        <v>3325300</v>
      </c>
      <c r="C34" s="15">
        <v>3703429.78</v>
      </c>
      <c r="D34" s="15">
        <v>7028729.779999999</v>
      </c>
      <c r="E34" s="15">
        <v>7028729.78</v>
      </c>
      <c r="F34" s="15">
        <v>6858569.36</v>
      </c>
      <c r="G34" s="15">
        <f t="shared" si="4"/>
        <v>0</v>
      </c>
    </row>
    <row r="35" spans="1:7" ht="15">
      <c r="A35" s="16" t="s">
        <v>39</v>
      </c>
      <c r="B35" s="15">
        <v>3151648</v>
      </c>
      <c r="C35" s="15">
        <v>-583723.11</v>
      </c>
      <c r="D35" s="15">
        <v>2567924.89</v>
      </c>
      <c r="E35" s="15">
        <v>2567924.89</v>
      </c>
      <c r="F35" s="15">
        <v>2567924.89</v>
      </c>
      <c r="G35" s="15">
        <f t="shared" si="4"/>
        <v>0</v>
      </c>
    </row>
    <row r="36" spans="1:7" ht="15">
      <c r="A36" s="16" t="s">
        <v>40</v>
      </c>
      <c r="B36" s="15">
        <v>6431649</v>
      </c>
      <c r="C36" s="15">
        <v>8941068.18</v>
      </c>
      <c r="D36" s="15">
        <v>15372717.18</v>
      </c>
      <c r="E36" s="15">
        <v>10670655.76</v>
      </c>
      <c r="F36" s="15">
        <v>10670655.76</v>
      </c>
      <c r="G36" s="15">
        <f t="shared" si="4"/>
        <v>4702061.42</v>
      </c>
    </row>
    <row r="37" spans="1:7" ht="15">
      <c r="A37" s="16" t="s">
        <v>41</v>
      </c>
      <c r="B37" s="15">
        <v>741142</v>
      </c>
      <c r="C37" s="15">
        <v>-16111.24</v>
      </c>
      <c r="D37" s="15">
        <v>725030.76</v>
      </c>
      <c r="E37" s="15">
        <v>725030.75</v>
      </c>
      <c r="F37" s="15">
        <v>725030.75</v>
      </c>
      <c r="G37" s="15">
        <f t="shared" si="4"/>
        <v>0.010000000009313226</v>
      </c>
    </row>
    <row r="38" spans="1:7" ht="15">
      <c r="A38" s="14" t="s">
        <v>42</v>
      </c>
      <c r="B38" s="15">
        <f>SUM(B39:B47)</f>
        <v>13305652</v>
      </c>
      <c r="C38" s="15">
        <f>SUM(C39:C47)</f>
        <v>2998048.75</v>
      </c>
      <c r="D38" s="15">
        <f>SUM(D39:D47)</f>
        <v>16303700.75</v>
      </c>
      <c r="E38" s="15">
        <f>SUM(E39:E47)</f>
        <v>14383378.38</v>
      </c>
      <c r="F38" s="15">
        <f>SUM(F39:F47)</f>
        <v>14383378.38</v>
      </c>
      <c r="G38" s="15">
        <f>SUM(G39:G47)</f>
        <v>1920322.3699999992</v>
      </c>
    </row>
    <row r="39" spans="1:7" ht="15">
      <c r="A39" s="16" t="s">
        <v>43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>D39-E39</f>
        <v>0</v>
      </c>
    </row>
    <row r="40" spans="1:7" ht="15">
      <c r="A40" s="16" t="s">
        <v>44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aca="true" t="shared" si="5" ref="G40:G47">D40-E40</f>
        <v>0</v>
      </c>
    </row>
    <row r="41" spans="1:7" ht="15">
      <c r="A41" s="16" t="s">
        <v>45</v>
      </c>
      <c r="B41" s="15">
        <v>13305652</v>
      </c>
      <c r="C41" s="15">
        <v>2998048.75</v>
      </c>
      <c r="D41" s="15">
        <v>16303700.75</v>
      </c>
      <c r="E41" s="15">
        <v>14383378.38</v>
      </c>
      <c r="F41" s="15">
        <v>14383378.38</v>
      </c>
      <c r="G41" s="15">
        <f>D41-E41</f>
        <v>1920322.3699999992</v>
      </c>
    </row>
    <row r="42" spans="1:7" ht="15">
      <c r="A42" s="16" t="s">
        <v>46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5"/>
        <v>0</v>
      </c>
    </row>
    <row r="43" spans="1:7" ht="15">
      <c r="A43" s="16" t="s">
        <v>47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5"/>
        <v>0</v>
      </c>
    </row>
    <row r="44" spans="1:7" ht="15">
      <c r="A44" s="16" t="s">
        <v>48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f t="shared" si="5"/>
        <v>0</v>
      </c>
    </row>
    <row r="45" spans="1:7" ht="15">
      <c r="A45" s="16" t="s">
        <v>49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 t="shared" si="5"/>
        <v>0</v>
      </c>
    </row>
    <row r="46" spans="1:7" ht="15">
      <c r="A46" s="16" t="s">
        <v>50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5"/>
        <v>0</v>
      </c>
    </row>
    <row r="47" spans="1:7" ht="15">
      <c r="A47" s="16" t="s">
        <v>51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5"/>
        <v>0</v>
      </c>
    </row>
    <row r="48" spans="1:7" ht="15">
      <c r="A48" s="14" t="s">
        <v>52</v>
      </c>
      <c r="B48" s="15">
        <v>0</v>
      </c>
      <c r="C48" s="15">
        <f>SUM(C49:C57)</f>
        <v>1518968.4</v>
      </c>
      <c r="D48" s="15">
        <f>SUM(D49:D57)</f>
        <v>1518968.4</v>
      </c>
      <c r="E48" s="15">
        <f>SUM(E49:E57)</f>
        <v>464049.92000000004</v>
      </c>
      <c r="F48" s="15">
        <f>SUM(F49:F57)</f>
        <v>464049.92000000004</v>
      </c>
      <c r="G48" s="15">
        <f>SUM(G49:G57)</f>
        <v>1054918.48</v>
      </c>
    </row>
    <row r="49" spans="1:7" ht="15">
      <c r="A49" s="16" t="s">
        <v>53</v>
      </c>
      <c r="B49" s="15">
        <v>0</v>
      </c>
      <c r="C49" s="15">
        <v>1115676</v>
      </c>
      <c r="D49" s="15">
        <v>1115676</v>
      </c>
      <c r="E49" s="15">
        <v>269165.52</v>
      </c>
      <c r="F49" s="15">
        <v>269165.52</v>
      </c>
      <c r="G49" s="15">
        <f>D49-E49</f>
        <v>846510.48</v>
      </c>
    </row>
    <row r="50" spans="1:7" ht="15">
      <c r="A50" s="16" t="s">
        <v>54</v>
      </c>
      <c r="B50" s="15">
        <v>0</v>
      </c>
      <c r="C50" s="15">
        <v>64552.4</v>
      </c>
      <c r="D50" s="15">
        <v>64552.4</v>
      </c>
      <c r="E50" s="15">
        <v>29684.4</v>
      </c>
      <c r="F50" s="15">
        <v>29684.4</v>
      </c>
      <c r="G50" s="15">
        <f>D50-E50</f>
        <v>34868</v>
      </c>
    </row>
    <row r="51" spans="1:7" ht="15">
      <c r="A51" s="16" t="s">
        <v>55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aca="true" t="shared" si="6" ref="G51:G57">D51-E51</f>
        <v>0</v>
      </c>
    </row>
    <row r="52" spans="1:7" ht="15">
      <c r="A52" s="16" t="s">
        <v>56</v>
      </c>
      <c r="B52" s="15">
        <v>0</v>
      </c>
      <c r="C52" s="15">
        <v>338740</v>
      </c>
      <c r="D52" s="15">
        <v>338740</v>
      </c>
      <c r="E52" s="15">
        <v>165200</v>
      </c>
      <c r="F52" s="15">
        <v>165200</v>
      </c>
      <c r="G52" s="15">
        <f>D52-E52</f>
        <v>173540</v>
      </c>
    </row>
    <row r="53" spans="1:7" ht="15">
      <c r="A53" s="16" t="s">
        <v>57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6"/>
        <v>0</v>
      </c>
    </row>
    <row r="54" spans="1:7" ht="15">
      <c r="A54" s="16" t="s">
        <v>58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f t="shared" si="6"/>
        <v>0</v>
      </c>
    </row>
    <row r="55" spans="1:7" ht="15">
      <c r="A55" s="16" t="s">
        <v>59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6"/>
        <v>0</v>
      </c>
    </row>
    <row r="56" spans="1:7" ht="15">
      <c r="A56" s="16" t="s">
        <v>60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6"/>
        <v>0</v>
      </c>
    </row>
    <row r="57" spans="1:7" ht="15">
      <c r="A57" s="16" t="s">
        <v>61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 t="shared" si="6"/>
        <v>0</v>
      </c>
    </row>
    <row r="58" spans="1:7" ht="15">
      <c r="A58" s="14" t="s">
        <v>62</v>
      </c>
      <c r="B58" s="15">
        <v>0</v>
      </c>
      <c r="C58" s="15">
        <f>SUM(C59:C61)</f>
        <v>0</v>
      </c>
      <c r="D58" s="15">
        <f>SUM(D59:D61)</f>
        <v>0</v>
      </c>
      <c r="E58" s="15">
        <f>SUM(E59:E61)</f>
        <v>0</v>
      </c>
      <c r="F58" s="15">
        <f>SUM(F59:F61)</f>
        <v>0</v>
      </c>
      <c r="G58" s="15">
        <f>SUM(G59:G61)</f>
        <v>0</v>
      </c>
    </row>
    <row r="59" spans="1:7" ht="15">
      <c r="A59" s="16" t="s">
        <v>63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>D59-E59</f>
        <v>0</v>
      </c>
    </row>
    <row r="60" spans="1:7" ht="15">
      <c r="A60" s="16" t="s">
        <v>64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>D60-E60</f>
        <v>0</v>
      </c>
    </row>
    <row r="61" spans="1:7" ht="15">
      <c r="A61" s="16" t="s">
        <v>65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ht="15">
      <c r="A62" s="14" t="s">
        <v>66</v>
      </c>
      <c r="B62" s="15">
        <v>0</v>
      </c>
      <c r="C62" s="15">
        <f>SUM(C63:C67,C69:C70)</f>
        <v>0</v>
      </c>
      <c r="D62" s="15">
        <f>SUM(D63:D67,D69:D70)</f>
        <v>0</v>
      </c>
      <c r="E62" s="15">
        <f>SUM(E63:E67,E69:E70)</f>
        <v>0</v>
      </c>
      <c r="F62" s="15">
        <f>SUM(F63:F67,F69:F70)</f>
        <v>0</v>
      </c>
      <c r="G62" s="15">
        <f>SUM(G63:G67,G69:G70)</f>
        <v>0</v>
      </c>
    </row>
    <row r="63" spans="1:7" ht="15">
      <c r="A63" s="16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ht="15">
      <c r="A64" s="16" t="s">
        <v>68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aca="true" t="shared" si="7" ref="G64:G70">D64-E64</f>
        <v>0</v>
      </c>
    </row>
    <row r="65" spans="1:7" ht="15">
      <c r="A65" s="16" t="s">
        <v>69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7"/>
        <v>0</v>
      </c>
    </row>
    <row r="66" spans="1:7" ht="15">
      <c r="A66" s="16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7"/>
        <v>0</v>
      </c>
    </row>
    <row r="67" spans="1:7" ht="15">
      <c r="A67" s="16" t="s">
        <v>71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7"/>
        <v>0</v>
      </c>
    </row>
    <row r="68" spans="1:7" ht="15">
      <c r="A68" s="16" t="s">
        <v>72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7"/>
        <v>0</v>
      </c>
    </row>
    <row r="69" spans="1:7" ht="15">
      <c r="A69" s="16" t="s">
        <v>73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7"/>
        <v>0</v>
      </c>
    </row>
    <row r="70" spans="1:7" ht="15">
      <c r="A70" s="16" t="s">
        <v>74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f t="shared" si="7"/>
        <v>0</v>
      </c>
    </row>
    <row r="71" spans="1:7" ht="15">
      <c r="A71" s="14" t="s">
        <v>75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f>SUM(G72:G74)</f>
        <v>0</v>
      </c>
    </row>
    <row r="72" spans="1:7" ht="15">
      <c r="A72" s="16" t="s">
        <v>76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>D72-E72</f>
        <v>0</v>
      </c>
    </row>
    <row r="73" spans="1:7" ht="15">
      <c r="A73" s="16" t="s">
        <v>77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f>D73-E73</f>
        <v>0</v>
      </c>
    </row>
    <row r="74" spans="1:7" ht="15">
      <c r="A74" s="16" t="s">
        <v>78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>D74-E74</f>
        <v>0</v>
      </c>
    </row>
    <row r="75" spans="1:7" ht="15">
      <c r="A75" s="14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>SUM(G76:G82)</f>
        <v>0</v>
      </c>
    </row>
    <row r="76" spans="1:7" ht="15">
      <c r="A76" s="16" t="s">
        <v>80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>D76-E76</f>
        <v>0</v>
      </c>
    </row>
    <row r="77" spans="1:7" ht="15">
      <c r="A77" s="16" t="s">
        <v>81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aca="true" t="shared" si="8" ref="G77:G82">D77-E77</f>
        <v>0</v>
      </c>
    </row>
    <row r="78" spans="1:7" ht="15">
      <c r="A78" s="16" t="s">
        <v>82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8"/>
        <v>0</v>
      </c>
    </row>
    <row r="79" spans="1:7" ht="15">
      <c r="A79" s="16" t="s">
        <v>83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8"/>
        <v>0</v>
      </c>
    </row>
    <row r="80" spans="1:7" ht="15">
      <c r="A80" s="16" t="s">
        <v>84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8"/>
        <v>0</v>
      </c>
    </row>
    <row r="81" spans="1:7" ht="15">
      <c r="A81" s="16" t="s">
        <v>85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8"/>
        <v>0</v>
      </c>
    </row>
    <row r="82" spans="1:7" ht="15">
      <c r="A82" s="16" t="s">
        <v>86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f t="shared" si="8"/>
        <v>0</v>
      </c>
    </row>
    <row r="83" spans="1:7" ht="15">
      <c r="A83" s="17"/>
      <c r="B83" s="18"/>
      <c r="C83" s="18"/>
      <c r="D83" s="18"/>
      <c r="E83" s="18"/>
      <c r="F83" s="18"/>
      <c r="G83" s="18"/>
    </row>
    <row r="84" spans="1:7" ht="15">
      <c r="A84" s="19" t="s">
        <v>87</v>
      </c>
      <c r="B84" s="13">
        <f aca="true" t="shared" si="9" ref="B84:G84">SUM(B85,B93,B103,B113,B123,B133,B137,B146,B150)</f>
        <v>0</v>
      </c>
      <c r="C84" s="13">
        <f t="shared" si="9"/>
        <v>0</v>
      </c>
      <c r="D84" s="13">
        <f t="shared" si="9"/>
        <v>0</v>
      </c>
      <c r="E84" s="13">
        <f t="shared" si="9"/>
        <v>0</v>
      </c>
      <c r="F84" s="13">
        <f t="shared" si="9"/>
        <v>0</v>
      </c>
      <c r="G84" s="13">
        <f t="shared" si="9"/>
        <v>0</v>
      </c>
    </row>
    <row r="85" spans="1:7" ht="15">
      <c r="A85" s="14" t="s">
        <v>14</v>
      </c>
      <c r="B85" s="15">
        <v>0</v>
      </c>
      <c r="C85" s="15">
        <f>SUM(C86:C92)</f>
        <v>0</v>
      </c>
      <c r="D85" s="15">
        <f>SUM(D86:D92)</f>
        <v>0</v>
      </c>
      <c r="E85" s="15">
        <f>SUM(E86:E92)</f>
        <v>0</v>
      </c>
      <c r="F85" s="15">
        <f>SUM(F86:F92)</f>
        <v>0</v>
      </c>
      <c r="G85" s="15">
        <f>SUM(G86:G92)</f>
        <v>0</v>
      </c>
    </row>
    <row r="86" spans="1:7" ht="15">
      <c r="A86" s="16" t="s">
        <v>15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f>D86-E86</f>
        <v>0</v>
      </c>
    </row>
    <row r="87" spans="1:7" ht="15">
      <c r="A87" s="16" t="s">
        <v>16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f aca="true" t="shared" si="10" ref="G87:G92">D87-E87</f>
        <v>0</v>
      </c>
    </row>
    <row r="88" spans="1:7" ht="15">
      <c r="A88" s="16" t="s">
        <v>17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f t="shared" si="10"/>
        <v>0</v>
      </c>
    </row>
    <row r="89" spans="1:7" ht="15">
      <c r="A89" s="16" t="s">
        <v>18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f t="shared" si="10"/>
        <v>0</v>
      </c>
    </row>
    <row r="90" spans="1:7" ht="15">
      <c r="A90" s="16" t="s">
        <v>19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0"/>
        <v>0</v>
      </c>
    </row>
    <row r="91" spans="1:7" ht="15">
      <c r="A91" s="16" t="s">
        <v>20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0"/>
        <v>0</v>
      </c>
    </row>
    <row r="92" spans="1:7" ht="15">
      <c r="A92" s="16" t="s">
        <v>21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f t="shared" si="10"/>
        <v>0</v>
      </c>
    </row>
    <row r="93" spans="1:7" ht="15">
      <c r="A93" s="14" t="s">
        <v>22</v>
      </c>
      <c r="B93" s="15">
        <v>0</v>
      </c>
      <c r="C93" s="15">
        <f>SUM(C94:C102)</f>
        <v>0</v>
      </c>
      <c r="D93" s="15">
        <f>SUM(D94:D102)</f>
        <v>0</v>
      </c>
      <c r="E93" s="15">
        <f>SUM(E94:E102)</f>
        <v>0</v>
      </c>
      <c r="F93" s="15">
        <f>SUM(F94:F102)</f>
        <v>0</v>
      </c>
      <c r="G93" s="15">
        <f>SUM(G94:G102)</f>
        <v>0</v>
      </c>
    </row>
    <row r="94" spans="1:7" ht="15">
      <c r="A94" s="16" t="s">
        <v>23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f>D94-E94</f>
        <v>0</v>
      </c>
    </row>
    <row r="95" spans="1:7" ht="15">
      <c r="A95" s="16" t="s">
        <v>24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aca="true" t="shared" si="11" ref="G95:G102">D95-E95</f>
        <v>0</v>
      </c>
    </row>
    <row r="96" spans="1:7" ht="15">
      <c r="A96" s="16" t="s">
        <v>25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f t="shared" si="11"/>
        <v>0</v>
      </c>
    </row>
    <row r="97" spans="1:7" ht="15">
      <c r="A97" s="16" t="s">
        <v>26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f t="shared" si="11"/>
        <v>0</v>
      </c>
    </row>
    <row r="98" spans="1:7" ht="15">
      <c r="A98" s="20" t="s">
        <v>27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f t="shared" si="11"/>
        <v>0</v>
      </c>
    </row>
    <row r="99" spans="1:7" ht="15">
      <c r="A99" s="16" t="s">
        <v>28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f t="shared" si="11"/>
        <v>0</v>
      </c>
    </row>
    <row r="100" spans="1:7" ht="15">
      <c r="A100" s="16" t="s">
        <v>29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11"/>
        <v>0</v>
      </c>
    </row>
    <row r="101" spans="1:7" ht="15">
      <c r="A101" s="16" t="s">
        <v>30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11"/>
        <v>0</v>
      </c>
    </row>
    <row r="102" spans="1:7" ht="15">
      <c r="A102" s="16" t="s">
        <v>31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11"/>
        <v>0</v>
      </c>
    </row>
    <row r="103" spans="1:7" ht="15">
      <c r="A103" s="14" t="s">
        <v>32</v>
      </c>
      <c r="B103" s="15">
        <v>0</v>
      </c>
      <c r="C103" s="15">
        <f>SUM(C104:C112)</f>
        <v>0</v>
      </c>
      <c r="D103" s="15">
        <f>SUM(D104:D112)</f>
        <v>0</v>
      </c>
      <c r="E103" s="15">
        <f>SUM(E104:E112)</f>
        <v>0</v>
      </c>
      <c r="F103" s="15">
        <f>SUM(F104:F112)</f>
        <v>0</v>
      </c>
      <c r="G103" s="15">
        <f>SUM(G104:G112)</f>
        <v>0</v>
      </c>
    </row>
    <row r="104" spans="1:7" ht="15">
      <c r="A104" s="16" t="s">
        <v>33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f>D104-E104</f>
        <v>0</v>
      </c>
    </row>
    <row r="105" spans="1:7" ht="15">
      <c r="A105" s="16" t="s">
        <v>34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f aca="true" t="shared" si="12" ref="G105:G112">D105-E105</f>
        <v>0</v>
      </c>
    </row>
    <row r="106" spans="1:7" ht="15">
      <c r="A106" s="16" t="s">
        <v>35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12"/>
        <v>0</v>
      </c>
    </row>
    <row r="107" spans="1:7" ht="15">
      <c r="A107" s="16" t="s">
        <v>36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12"/>
        <v>0</v>
      </c>
    </row>
    <row r="108" spans="1:7" ht="15">
      <c r="A108" s="16" t="s">
        <v>37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f t="shared" si="12"/>
        <v>0</v>
      </c>
    </row>
    <row r="109" spans="1:7" ht="15">
      <c r="A109" s="16" t="s">
        <v>38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12"/>
        <v>0</v>
      </c>
    </row>
    <row r="110" spans="1:7" ht="15">
      <c r="A110" s="16" t="s">
        <v>39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f t="shared" si="12"/>
        <v>0</v>
      </c>
    </row>
    <row r="111" spans="1:7" ht="15">
      <c r="A111" s="16" t="s">
        <v>40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f t="shared" si="12"/>
        <v>0</v>
      </c>
    </row>
    <row r="112" spans="1:7" ht="15">
      <c r="A112" s="16" t="s">
        <v>41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f t="shared" si="12"/>
        <v>0</v>
      </c>
    </row>
    <row r="113" spans="1:7" ht="15">
      <c r="A113" s="14" t="s">
        <v>42</v>
      </c>
      <c r="B113" s="15">
        <v>0</v>
      </c>
      <c r="C113" s="15">
        <f>SUM(C114:C122)</f>
        <v>0</v>
      </c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</row>
    <row r="114" spans="1:7" ht="15">
      <c r="A114" s="16" t="s">
        <v>43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ht="15">
      <c r="A115" s="16" t="s">
        <v>44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aca="true" t="shared" si="13" ref="G115:G122">D115-E115</f>
        <v>0</v>
      </c>
    </row>
    <row r="116" spans="1:7" ht="15">
      <c r="A116" s="16" t="s">
        <v>45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13"/>
        <v>0</v>
      </c>
    </row>
    <row r="117" spans="1:7" ht="15">
      <c r="A117" s="16" t="s">
        <v>46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13"/>
        <v>0</v>
      </c>
    </row>
    <row r="118" spans="1:7" ht="15">
      <c r="A118" s="16" t="s">
        <v>47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13"/>
        <v>0</v>
      </c>
    </row>
    <row r="119" spans="1:7" ht="15">
      <c r="A119" s="16" t="s">
        <v>48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13"/>
        <v>0</v>
      </c>
    </row>
    <row r="120" spans="1:7" ht="15">
      <c r="A120" s="16" t="s">
        <v>49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13"/>
        <v>0</v>
      </c>
    </row>
    <row r="121" spans="1:7" ht="15">
      <c r="A121" s="16" t="s">
        <v>50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13"/>
        <v>0</v>
      </c>
    </row>
    <row r="122" spans="1:7" ht="15">
      <c r="A122" s="16" t="s">
        <v>51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13"/>
        <v>0</v>
      </c>
    </row>
    <row r="123" spans="1:7" ht="15">
      <c r="A123" s="14" t="s">
        <v>52</v>
      </c>
      <c r="B123" s="15">
        <v>0</v>
      </c>
      <c r="C123" s="15">
        <f>SUM(C124:C132)</f>
        <v>0</v>
      </c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</row>
    <row r="124" spans="1:7" ht="15">
      <c r="A124" s="16" t="s">
        <v>53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f>D124-E124</f>
        <v>0</v>
      </c>
    </row>
    <row r="125" spans="1:7" ht="15">
      <c r="A125" s="16" t="s">
        <v>54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f aca="true" t="shared" si="14" ref="G125:G132">D125-E125</f>
        <v>0</v>
      </c>
    </row>
    <row r="126" spans="1:7" ht="15">
      <c r="A126" s="16" t="s">
        <v>55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14"/>
        <v>0</v>
      </c>
    </row>
    <row r="127" spans="1:7" ht="15">
      <c r="A127" s="16" t="s">
        <v>56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14"/>
        <v>0</v>
      </c>
    </row>
    <row r="128" spans="1:7" ht="15">
      <c r="A128" s="16" t="s">
        <v>57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f t="shared" si="14"/>
        <v>0</v>
      </c>
    </row>
    <row r="129" spans="1:7" ht="15">
      <c r="A129" s="16" t="s">
        <v>58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14"/>
        <v>0</v>
      </c>
    </row>
    <row r="130" spans="1:7" ht="15">
      <c r="A130" s="16" t="s">
        <v>59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14"/>
        <v>0</v>
      </c>
    </row>
    <row r="131" spans="1:7" ht="15">
      <c r="A131" s="16" t="s">
        <v>60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14"/>
        <v>0</v>
      </c>
    </row>
    <row r="132" spans="1:7" ht="15">
      <c r="A132" s="16" t="s">
        <v>61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f t="shared" si="14"/>
        <v>0</v>
      </c>
    </row>
    <row r="133" spans="1:7" ht="15">
      <c r="A133" s="14" t="s">
        <v>62</v>
      </c>
      <c r="B133" s="15">
        <v>0</v>
      </c>
      <c r="C133" s="15">
        <f>SUM(C134:C136)</f>
        <v>0</v>
      </c>
      <c r="D133" s="15">
        <f>SUM(D134:D136)</f>
        <v>0</v>
      </c>
      <c r="E133" s="15">
        <f>SUM(E134:E136)</f>
        <v>0</v>
      </c>
      <c r="F133" s="15">
        <f>SUM(F134:F136)</f>
        <v>0</v>
      </c>
      <c r="G133" s="15">
        <f>SUM(G134:G136)</f>
        <v>0</v>
      </c>
    </row>
    <row r="134" spans="1:7" ht="15">
      <c r="A134" s="16" t="s">
        <v>63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f>D134-E134</f>
        <v>0</v>
      </c>
    </row>
    <row r="135" spans="1:7" ht="15">
      <c r="A135" s="16" t="s">
        <v>64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ht="15">
      <c r="A136" s="16" t="s">
        <v>65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ht="15">
      <c r="A137" s="14" t="s">
        <v>66</v>
      </c>
      <c r="B137" s="15">
        <v>0</v>
      </c>
      <c r="C137" s="15">
        <f>SUM(C138:C142,C144:C145)</f>
        <v>0</v>
      </c>
      <c r="D137" s="15">
        <f>SUM(D138:D142,D144:D145)</f>
        <v>0</v>
      </c>
      <c r="E137" s="15">
        <f>SUM(E138:E142,E144:E145)</f>
        <v>0</v>
      </c>
      <c r="F137" s="15">
        <f>SUM(F138:F142,F144:F145)</f>
        <v>0</v>
      </c>
      <c r="G137" s="15">
        <f>SUM(G138:G142,G144:G145)</f>
        <v>0</v>
      </c>
    </row>
    <row r="138" spans="1:7" ht="15">
      <c r="A138" s="16" t="s">
        <v>67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ht="15">
      <c r="A139" s="16" t="s">
        <v>68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aca="true" t="shared" si="15" ref="G139:G145">D139-E139</f>
        <v>0</v>
      </c>
    </row>
    <row r="140" spans="1:7" ht="15">
      <c r="A140" s="16" t="s">
        <v>69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15"/>
        <v>0</v>
      </c>
    </row>
    <row r="141" spans="1:7" ht="15">
      <c r="A141" s="16" t="s">
        <v>70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15"/>
        <v>0</v>
      </c>
    </row>
    <row r="142" spans="1:7" ht="15">
      <c r="A142" s="16" t="s">
        <v>71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15"/>
        <v>0</v>
      </c>
    </row>
    <row r="143" spans="1:7" ht="15">
      <c r="A143" s="16" t="s">
        <v>72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15"/>
        <v>0</v>
      </c>
    </row>
    <row r="144" spans="1:7" ht="15">
      <c r="A144" s="16" t="s">
        <v>73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15"/>
        <v>0</v>
      </c>
    </row>
    <row r="145" spans="1:7" ht="15">
      <c r="A145" s="16" t="s">
        <v>74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15"/>
        <v>0</v>
      </c>
    </row>
    <row r="146" spans="1:7" ht="15">
      <c r="A146" s="14" t="s">
        <v>75</v>
      </c>
      <c r="B146" s="15">
        <v>0</v>
      </c>
      <c r="C146" s="15">
        <f>SUM(C147:C149)</f>
        <v>0</v>
      </c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</row>
    <row r="147" spans="1:7" ht="15">
      <c r="A147" s="16" t="s">
        <v>76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ht="15">
      <c r="A148" s="16" t="s">
        <v>77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f>D148-E148</f>
        <v>0</v>
      </c>
    </row>
    <row r="149" spans="1:7" ht="15">
      <c r="A149" s="16" t="s">
        <v>78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f>D149-E149</f>
        <v>0</v>
      </c>
    </row>
    <row r="150" spans="1:7" ht="15">
      <c r="A150" s="14" t="s">
        <v>79</v>
      </c>
      <c r="B150" s="15">
        <v>0</v>
      </c>
      <c r="C150" s="15">
        <f>SUM(C151:C157)</f>
        <v>0</v>
      </c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</row>
    <row r="151" spans="1:7" ht="15">
      <c r="A151" s="16" t="s">
        <v>80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aca="true" t="shared" si="16" ref="G151:G157">D151-E151</f>
        <v>0</v>
      </c>
    </row>
    <row r="152" spans="1:7" ht="15">
      <c r="A152" s="16" t="s">
        <v>81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16"/>
        <v>0</v>
      </c>
    </row>
    <row r="153" spans="1:7" ht="15">
      <c r="A153" s="16" t="s">
        <v>82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16"/>
        <v>0</v>
      </c>
    </row>
    <row r="154" spans="1:7" ht="15">
      <c r="A154" s="20" t="s">
        <v>83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16"/>
        <v>0</v>
      </c>
    </row>
    <row r="155" spans="1:7" ht="15">
      <c r="A155" s="16" t="s">
        <v>84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16"/>
        <v>0</v>
      </c>
    </row>
    <row r="156" spans="1:7" ht="15">
      <c r="A156" s="16" t="s">
        <v>85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16"/>
        <v>0</v>
      </c>
    </row>
    <row r="157" spans="1:7" ht="15">
      <c r="A157" s="16" t="s">
        <v>86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16"/>
        <v>0</v>
      </c>
    </row>
    <row r="158" spans="1:7" ht="15">
      <c r="A158" s="21"/>
      <c r="B158" s="18"/>
      <c r="C158" s="18"/>
      <c r="D158" s="18"/>
      <c r="E158" s="18"/>
      <c r="F158" s="18"/>
      <c r="G158" s="18"/>
    </row>
    <row r="159" spans="1:7" ht="15">
      <c r="A159" s="22" t="s">
        <v>88</v>
      </c>
      <c r="B159" s="13">
        <f aca="true" t="shared" si="17" ref="B159:G159">B9+B84</f>
        <v>75956077</v>
      </c>
      <c r="C159" s="13">
        <f>C9+C84</f>
        <v>16648397.71</v>
      </c>
      <c r="D159" s="13">
        <f t="shared" si="17"/>
        <v>92604474.71000001</v>
      </c>
      <c r="E159" s="13">
        <f t="shared" si="17"/>
        <v>84120885.86999999</v>
      </c>
      <c r="F159" s="13">
        <f t="shared" si="17"/>
        <v>83881890.67</v>
      </c>
      <c r="G159" s="13">
        <f t="shared" si="17"/>
        <v>8483588.84</v>
      </c>
    </row>
    <row r="160" spans="1:7" ht="15">
      <c r="A160" s="23"/>
      <c r="B160" s="24"/>
      <c r="C160" s="24"/>
      <c r="D160" s="24"/>
      <c r="E160" s="24"/>
      <c r="F160" s="24"/>
      <c r="G160" s="24"/>
    </row>
    <row r="161" ht="15">
      <c r="A161" s="25" t="s">
        <v>89</v>
      </c>
    </row>
    <row r="165" spans="1:6" ht="15">
      <c r="A165" s="26" t="s">
        <v>90</v>
      </c>
      <c r="D165" s="27"/>
      <c r="F165" s="27" t="s">
        <v>90</v>
      </c>
    </row>
    <row r="166" spans="1:6" ht="48">
      <c r="A166" s="28" t="s">
        <v>91</v>
      </c>
      <c r="D166" s="29"/>
      <c r="F166" s="28" t="s">
        <v>92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2019-01-28T20:40:37Z</dcterms:created>
  <dcterms:modified xsi:type="dcterms:W3CDTF">2019-01-28T20:49:18Z</dcterms:modified>
  <cp:category/>
  <cp:version/>
  <cp:contentType/>
  <cp:contentStatus/>
</cp:coreProperties>
</file>