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firstSheet="1" activeTab="1"/>
  </bookViews>
  <sheets>
    <sheet name="Hoja1" sheetId="1" state="hidden" r:id="rId1"/>
    <sheet name="F1" sheetId="2" r:id="rId2"/>
  </sheets>
  <definedNames>
    <definedName name="_xlnm.Print_Area" localSheetId="1">'F1'!$A$1:$F$86</definedName>
  </definedNames>
  <calcPr fullCalcOnLoad="1"/>
</workbook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<sst xmlns="http://schemas.openxmlformats.org/spreadsheetml/2006/main" count="126" uniqueCount="125">
  <si>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</si>
  <si>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</si>
  <si>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</si>
  <si>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</si>
  <si>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</si>
  <si>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</si>
  <si>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</si>
  <si>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</si>
  <si>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</si>
  <si>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</si>
  <si>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</si>
  <si>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</si>
  <si>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</si>
  <si>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</si>
  <si>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</si>
  <si>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</si>
  <si>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</si>
  <si>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</si>
  <si>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</si>
  <si>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</si>
  <si>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</si>
  <si>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</si>
  <si>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</si>
  <si>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</si>
  <si>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</si>
  <si>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</si>
  <si>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</si>
  <si>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</si>
  <si>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</si>
  <si>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</si>
  <si>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</si>
  <si>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</si>
  <si>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</si>
  <si>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</si>
  <si>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</si>
  <si>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</si>
  <si>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</si>
  <si>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</si>
  <si>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</si>
  <si>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</si>
  <si>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</si>
  <si>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</si>
  <si>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</si>
  <si>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</si>
  <si>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</si>
  <si>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</si>
  <si>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</si>
  <si>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</si>
  <si>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</si>
  <si>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</si>
  <si>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</si>
  <si>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</si>
  <si>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</si>
  <si>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</si>
  <si>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</si>
  <si>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</si>
  <si>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</si>
  <si>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</si>
  <si>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</si>
  <si>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</si>
  <si>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</si>
  <si>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</si>
  <si>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</si>
  <si>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</si>
  <si>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</si>
  <si>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</si>
  <si>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</si>
  <si>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</si>
  <si>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</si>
  <si>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</si>
  <si>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</si>
  <si>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</si>
  <si>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</si>
  <si>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</si>
  <si>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</si>
  <si>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</si>
  <si>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</si>
  <si>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</si>
  <si>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</si>
  <si>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</si>
  <si>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</si>
  <si>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</si>
  <si>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</si>
  <si>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</si>
  <si>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</si>
  <si>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</si>
  <si>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</si>
  <si>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</si>
  <si>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</si>
  <si>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</si>
  <si>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</si>
  <si>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</si>
  <si>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</si>
  <si>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</si>
  <si>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</si>
  <si>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</si>
  <si>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</si>
  <si>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</si>
  <si>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</si>
  <si>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</si>
  <si>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</si>
  <si>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</si>
  <si>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</si>
  <si>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</si>
  <si>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</si>
  <si>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</si>
  <si>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</si>
  <si>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</si>
  <si>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</si>
  <si>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</si>
  <si>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</si>
  <si>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</si>
  <si>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</si>
  <si>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</si>
  <si>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</si>
  <si>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</si>
  <si>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</si>
  <si>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</si>
  <si>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</si>
  <si>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COORDINADORA DE FOMENTO AL COMERCIO EXTERIOR DEL ESTADO DE GUANAJUATO
Estado de Situación Financiera Detallado - LDF
al 31 de Marzo de 2019 y al 31 de Diciembre de 2018
PESOS</t>
  </si>
  <si>
    <t>Bajo protesta de decir verdad declaramos que los Estados Financieros y sus Notas son razonablemente correctos y responsabilidad del emisor.</t>
  </si>
  <si>
    <t>Lic. Luis Ernesto Rojas Ávila</t>
  </si>
  <si>
    <t>C.P. Juan José Rangel Gutiérrez</t>
  </si>
  <si>
    <t>Director Financiero y de Administración   COFOCE</t>
  </si>
  <si>
    <t>Director General COFOCE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</si>
</sst>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0" xfId="0" applyFont="1" applyBorder="1" applyAlignment="1">
      <alignment horizontal="justify" vertical="center" wrapText="1"/>
    </xf>
    <xf numFmtId="0" fontId="48" fillId="0" borderId="11" xfId="0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/>
    </xf>
    <xf numFmtId="0" fontId="48" fillId="0" borderId="0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 indent="1"/>
    </xf>
    <xf numFmtId="0" fontId="39" fillId="0" borderId="0" xfId="0" applyFont="1" applyBorder="1" applyAlignment="1">
      <alignment horizontal="left" vertical="center" wrapText="1" indent="1"/>
    </xf>
    <xf numFmtId="0" fontId="48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4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0" xfId="51" applyProtection="1">
      <alignment/>
      <protection locked="0"/>
    </xf>
    <xf numFmtId="0" fontId="39" fillId="0" borderId="0" xfId="51">
      <alignment/>
      <protection/>
    </xf>
    <xf numFmtId="0" fontId="50" fillId="0" borderId="0" xfId="51" applyFont="1">
      <alignment/>
      <protection/>
    </xf>
    <xf numFmtId="0" fontId="2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51" fillId="34" borderId="0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84</xdr:row>
      <xdr:rowOff>19050</xdr:rowOff>
    </xdr:from>
    <xdr:to>
      <xdr:col>1</xdr:col>
      <xdr:colOff>790575</xdr:colOff>
      <xdr:row>84</xdr:row>
      <xdr:rowOff>19050</xdr:rowOff>
    </xdr:to>
    <xdr:sp>
      <xdr:nvSpPr>
        <xdr:cNvPr id="1" name="1 Conector recto"/>
        <xdr:cNvSpPr>
          <a:spLocks/>
        </xdr:cNvSpPr>
      </xdr:nvSpPr>
      <xdr:spPr>
        <a:xfrm>
          <a:off x="514350" y="13849350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66675</xdr:colOff>
      <xdr:row>84</xdr:row>
      <xdr:rowOff>0</xdr:rowOff>
    </xdr:from>
    <xdr:to>
      <xdr:col>5</xdr:col>
      <xdr:colOff>95250</xdr:colOff>
      <xdr:row>84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5410200" y="13830300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="120" zoomScaleNormal="120" zoomScalePageLayoutView="0" workbookViewId="0" topLeftCell="A52">
      <selection activeCell="E94" sqref="E94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 customWidth="1"/>
  </cols>
  <sheetData>
    <row r="1" spans="1:6" ht="45.75" customHeight="1">
      <c r="A1" s="30" t="s">
        <v>119</v>
      </c>
      <c r="B1" s="31"/>
      <c r="C1" s="31"/>
      <c r="D1" s="31"/>
      <c r="E1" s="31"/>
      <c r="F1" s="32"/>
    </row>
    <row r="2" spans="1:6" ht="11.25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19800519.44</v>
      </c>
      <c r="C6" s="9">
        <f>SUM(C7:C13)</f>
        <v>20276828.17</v>
      </c>
      <c r="D6" s="5" t="s">
        <v>6</v>
      </c>
      <c r="E6" s="9">
        <f>SUM(E7:E15)</f>
        <v>651639.81</v>
      </c>
      <c r="F6" s="9">
        <f>SUM(F7:F15)</f>
        <v>12105543.96</v>
      </c>
    </row>
    <row r="7" spans="1:6" ht="11.25">
      <c r="A7" s="10" t="s">
        <v>7</v>
      </c>
      <c r="B7" s="9">
        <v>19964.23</v>
      </c>
      <c r="C7" s="9">
        <v>0</v>
      </c>
      <c r="D7" s="11" t="s">
        <v>8</v>
      </c>
      <c r="E7" s="9">
        <v>2.05</v>
      </c>
      <c r="F7" s="9">
        <v>2801.91</v>
      </c>
    </row>
    <row r="8" spans="1:6" ht="11.25">
      <c r="A8" s="10" t="s">
        <v>9</v>
      </c>
      <c r="B8" s="9">
        <v>19780555.21</v>
      </c>
      <c r="C8" s="9">
        <v>20276828.17</v>
      </c>
      <c r="D8" s="11" t="s">
        <v>10</v>
      </c>
      <c r="E8" s="9">
        <v>0</v>
      </c>
      <c r="F8" s="9">
        <v>238995.2</v>
      </c>
    </row>
    <row r="9" spans="1:6" ht="11.25">
      <c r="A9" s="10" t="s">
        <v>11</v>
      </c>
      <c r="B9" s="9"/>
      <c r="C9" s="9"/>
      <c r="D9" s="11" t="s">
        <v>12</v>
      </c>
      <c r="E9" s="9"/>
      <c r="F9" s="9"/>
    </row>
    <row r="10" spans="1:6" ht="11.25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ht="11.25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 ht="11.25">
      <c r="A13" s="10" t="s">
        <v>19</v>
      </c>
      <c r="B13" s="9"/>
      <c r="C13" s="9"/>
      <c r="D13" s="11" t="s">
        <v>20</v>
      </c>
      <c r="E13" s="9">
        <v>640987.28</v>
      </c>
      <c r="F13" s="9">
        <v>2020245.55</v>
      </c>
    </row>
    <row r="14" spans="1:6" ht="11.25">
      <c r="A14" s="3" t="s">
        <v>21</v>
      </c>
      <c r="B14" s="9">
        <f>SUM(B15:B21)</f>
        <v>557198.24</v>
      </c>
      <c r="C14" s="9">
        <f>SUM(C15:C21)</f>
        <v>341614.85</v>
      </c>
      <c r="D14" s="11" t="s">
        <v>22</v>
      </c>
      <c r="E14" s="9"/>
      <c r="F14" s="9"/>
    </row>
    <row r="15" spans="1:6" ht="11.25">
      <c r="A15" s="10" t="s">
        <v>23</v>
      </c>
      <c r="B15" s="9"/>
      <c r="C15" s="9"/>
      <c r="D15" s="11" t="s">
        <v>24</v>
      </c>
      <c r="E15" s="9">
        <v>10650.48</v>
      </c>
      <c r="F15" s="9">
        <v>9843501.3</v>
      </c>
    </row>
    <row r="16" spans="1:6" ht="11.25">
      <c r="A16" s="10" t="s">
        <v>25</v>
      </c>
      <c r="B16" s="9">
        <v>111173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9">
        <v>426025.24</v>
      </c>
      <c r="C17" s="9">
        <v>341614.85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ht="11.25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ht="11.25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ht="11.25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ht="11.25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ht="11.25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ht="11.25">
      <c r="A30" s="10" t="s">
        <v>53</v>
      </c>
      <c r="B30" s="9"/>
      <c r="C30" s="9"/>
      <c r="D30" s="11" t="s">
        <v>54</v>
      </c>
      <c r="E30" s="9"/>
      <c r="F30" s="9"/>
    </row>
    <row r="31" spans="1:6" ht="11.25">
      <c r="A31" s="10" t="s">
        <v>55</v>
      </c>
      <c r="B31" s="9"/>
      <c r="C31" s="9"/>
      <c r="D31" s="11" t="s">
        <v>56</v>
      </c>
      <c r="E31" s="9"/>
      <c r="F31" s="9"/>
    </row>
    <row r="32" spans="1:6" ht="11.25">
      <c r="A32" s="10" t="s">
        <v>57</v>
      </c>
      <c r="B32" s="9"/>
      <c r="C32" s="9"/>
      <c r="D32" s="11" t="s">
        <v>58</v>
      </c>
      <c r="E32" s="9"/>
      <c r="F32" s="9"/>
    </row>
    <row r="33" spans="1:6" ht="11.25">
      <c r="A33" s="10" t="s">
        <v>59</v>
      </c>
      <c r="B33" s="9"/>
      <c r="C33" s="9"/>
      <c r="D33" s="11" t="s">
        <v>60</v>
      </c>
      <c r="E33" s="9"/>
      <c r="F33" s="9"/>
    </row>
    <row r="34" spans="1:6" ht="11.25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ht="11.25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t="11.2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ht="11.25">
      <c r="A38" s="3" t="s">
        <v>69</v>
      </c>
      <c r="B38" s="9">
        <f>SUM(B39:B42)</f>
        <v>10801.58</v>
      </c>
      <c r="C38" s="9">
        <f>SUM(C39:C42)</f>
        <v>10152.15</v>
      </c>
      <c r="D38" s="11" t="s">
        <v>70</v>
      </c>
      <c r="E38" s="9">
        <v>0</v>
      </c>
      <c r="F38" s="9">
        <v>0</v>
      </c>
    </row>
    <row r="39" spans="1:6" ht="11.25">
      <c r="A39" s="10" t="s">
        <v>71</v>
      </c>
      <c r="B39" s="9">
        <v>10801.58</v>
      </c>
      <c r="C39" s="9">
        <v>10152.15</v>
      </c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ht="11.25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20368519.259999998</v>
      </c>
      <c r="C44" s="7">
        <f>C6+C14+C22+C28+C34+C35+C38</f>
        <v>20628595.17</v>
      </c>
      <c r="D44" s="8" t="s">
        <v>80</v>
      </c>
      <c r="E44" s="7">
        <f>E6+E16+E20+E23+E24+E28+E35+E39</f>
        <v>651639.81</v>
      </c>
      <c r="F44" s="7">
        <f>F6+F16+F20+F23+F24+F28+F35+F39</f>
        <v>12105543.96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ht="11.2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ht="11.25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ht="11.25">
      <c r="A50" s="13" t="s">
        <v>89</v>
      </c>
      <c r="B50" s="9">
        <v>21731555.62</v>
      </c>
      <c r="C50" s="9">
        <v>21401801.62</v>
      </c>
      <c r="D50" s="5" t="s">
        <v>90</v>
      </c>
      <c r="E50" s="9">
        <v>0</v>
      </c>
      <c r="F50" s="9">
        <v>0</v>
      </c>
    </row>
    <row r="51" spans="1:6" ht="22.5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ht="11.25">
      <c r="A52" s="13" t="s">
        <v>93</v>
      </c>
      <c r="B52" s="9">
        <v>-20297530.67</v>
      </c>
      <c r="C52" s="9">
        <v>-20297530.67</v>
      </c>
      <c r="D52" s="5" t="s">
        <v>94</v>
      </c>
      <c r="E52" s="9">
        <v>0</v>
      </c>
      <c r="F52" s="9">
        <v>0</v>
      </c>
    </row>
    <row r="53" spans="1:6" ht="11.2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1.2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ht="11.2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7">
        <f>E54+E44</f>
        <v>651639.81</v>
      </c>
      <c r="F56" s="7">
        <f>F54+F44</f>
        <v>12105543.96</v>
      </c>
    </row>
    <row r="57" spans="1:6" ht="11.25">
      <c r="A57" s="12" t="s">
        <v>100</v>
      </c>
      <c r="B57" s="7">
        <f>SUM(B47:B55)</f>
        <v>1434024.9499999993</v>
      </c>
      <c r="C57" s="7">
        <f>SUM(C47:C55)</f>
        <v>1104270.9499999993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21802544.209999997</v>
      </c>
      <c r="C59" s="7">
        <f>C44+C57</f>
        <v>21732866.12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1619028.93</v>
      </c>
      <c r="F60" s="9">
        <f>SUM(F61:F63)</f>
        <v>1619028.93</v>
      </c>
    </row>
    <row r="61" spans="1:6" ht="11.25">
      <c r="A61" s="13"/>
      <c r="B61" s="9"/>
      <c r="C61" s="9"/>
      <c r="D61" s="5" t="s">
        <v>104</v>
      </c>
      <c r="E61" s="9">
        <v>1619028.93</v>
      </c>
      <c r="F61" s="9">
        <v>1619028.93</v>
      </c>
    </row>
    <row r="62" spans="1:6" ht="11.2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ht="11.2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19531875.509999998</v>
      </c>
      <c r="F65" s="9">
        <f>SUM(F66:F70)</f>
        <v>8008293.229999999</v>
      </c>
    </row>
    <row r="66" spans="1:6" ht="11.25">
      <c r="A66" s="13"/>
      <c r="B66" s="9"/>
      <c r="C66" s="9"/>
      <c r="D66" s="5" t="s">
        <v>108</v>
      </c>
      <c r="E66" s="9">
        <v>11523582.28</v>
      </c>
      <c r="F66" s="9">
        <v>-2646714.47</v>
      </c>
    </row>
    <row r="67" spans="1:6" ht="11.25">
      <c r="A67" s="13"/>
      <c r="B67" s="9"/>
      <c r="C67" s="9"/>
      <c r="D67" s="5" t="s">
        <v>109</v>
      </c>
      <c r="E67" s="9">
        <v>8008293.23</v>
      </c>
      <c r="F67" s="9">
        <v>10655007.7</v>
      </c>
    </row>
    <row r="68" spans="1:6" ht="11.2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t="11.2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t="11.2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t="11.2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21150904.439999998</v>
      </c>
      <c r="F76" s="7">
        <f>F60+F65+F72</f>
        <v>9627322.159999998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7">
        <f>E56+E76</f>
        <v>21802544.249999996</v>
      </c>
      <c r="F78" s="7">
        <f>F56+F76</f>
        <v>21732866.119999997</v>
      </c>
    </row>
    <row r="79" spans="1:6" ht="11.25">
      <c r="A79" s="15"/>
      <c r="B79" s="16"/>
      <c r="C79" s="16"/>
      <c r="D79" s="17"/>
      <c r="E79" s="16"/>
      <c r="F79" s="16"/>
    </row>
    <row r="81" spans="1:6" ht="11.25">
      <c r="A81" s="33" t="s">
        <v>120</v>
      </c>
      <c r="B81" s="33"/>
      <c r="C81" s="33"/>
      <c r="D81" s="33"/>
      <c r="E81" s="33"/>
      <c r="F81" s="22"/>
    </row>
    <row r="82" spans="1:6" ht="12.75">
      <c r="A82" s="23"/>
      <c r="B82" s="24"/>
      <c r="C82" s="25"/>
      <c r="D82" s="25"/>
      <c r="E82" s="26"/>
      <c r="F82" s="27"/>
    </row>
    <row r="83" spans="1:6" ht="12.75">
      <c r="A83" s="23"/>
      <c r="B83" s="24"/>
      <c r="C83" s="25"/>
      <c r="D83" s="25"/>
      <c r="E83" s="26"/>
      <c r="F83" s="27"/>
    </row>
    <row r="84" spans="1:6" ht="12.75">
      <c r="A84"/>
      <c r="B84"/>
      <c r="C84" s="25"/>
      <c r="D84" s="28"/>
      <c r="E84" s="28"/>
      <c r="F84" s="28"/>
    </row>
    <row r="85" spans="1:6" ht="12.75">
      <c r="A85" s="34" t="s">
        <v>121</v>
      </c>
      <c r="B85" s="34"/>
      <c r="C85" s="29"/>
      <c r="D85" s="35" t="s">
        <v>122</v>
      </c>
      <c r="E85" s="35"/>
      <c r="F85"/>
    </row>
    <row r="86" spans="1:6" ht="12.75">
      <c r="A86" s="36" t="s">
        <v>124</v>
      </c>
      <c r="B86" s="36"/>
      <c r="C86" s="29"/>
      <c r="D86" s="37" t="s">
        <v>123</v>
      </c>
      <c r="E86" s="37"/>
      <c r="F86"/>
    </row>
  </sheetData>
  <sheetProtection/>
  <mergeCells count="6">
    <mergeCell ref="A1:F1"/>
    <mergeCell ref="A81:E81"/>
    <mergeCell ref="A85:B85"/>
    <mergeCell ref="D85:E85"/>
    <mergeCell ref="A86:B86"/>
    <mergeCell ref="D86:E8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Ruben Adrian Martinez Martinez</cp:lastModifiedBy>
  <cp:lastPrinted>2019-04-10T19:32:37Z</cp:lastPrinted>
  <dcterms:created xsi:type="dcterms:W3CDTF">2017-01-11T17:17:46Z</dcterms:created>
  <dcterms:modified xsi:type="dcterms:W3CDTF">2019-04-24T18:33:43Z</dcterms:modified>
  <cp:category/>
  <cp:version/>
  <cp:contentType/>
  <cp:contentStatus/>
</cp:coreProperties>
</file>