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ormato 6 a)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0" i="1" s="1"/>
  <c r="G152" i="1"/>
  <c r="G151" i="1"/>
  <c r="F150" i="1"/>
  <c r="E150" i="1"/>
  <c r="D150" i="1"/>
  <c r="C150" i="1"/>
  <c r="G149" i="1"/>
  <c r="G146" i="1" s="1"/>
  <c r="G148" i="1"/>
  <c r="G147" i="1"/>
  <c r="F146" i="1"/>
  <c r="E146" i="1"/>
  <c r="D146" i="1"/>
  <c r="C146" i="1"/>
  <c r="G145" i="1"/>
  <c r="G144" i="1"/>
  <c r="G143" i="1"/>
  <c r="G142" i="1"/>
  <c r="G141" i="1"/>
  <c r="G140" i="1"/>
  <c r="G139" i="1"/>
  <c r="G138" i="1"/>
  <c r="G137" i="1"/>
  <c r="F137" i="1"/>
  <c r="E137" i="1"/>
  <c r="D137" i="1"/>
  <c r="C137" i="1"/>
  <c r="G136" i="1"/>
  <c r="G135" i="1"/>
  <c r="G134" i="1"/>
  <c r="G133" i="1"/>
  <c r="F133" i="1"/>
  <c r="E133" i="1"/>
  <c r="D133" i="1"/>
  <c r="C133" i="1"/>
  <c r="G132" i="1"/>
  <c r="G131" i="1"/>
  <c r="G130" i="1"/>
  <c r="G129" i="1"/>
  <c r="G128" i="1"/>
  <c r="G127" i="1"/>
  <c r="G126" i="1"/>
  <c r="G125" i="1"/>
  <c r="G123" i="1" s="1"/>
  <c r="G124" i="1"/>
  <c r="F123" i="1"/>
  <c r="E123" i="1"/>
  <c r="D123" i="1"/>
  <c r="C123" i="1"/>
  <c r="G122" i="1"/>
  <c r="G121" i="1"/>
  <c r="G113" i="1" s="1"/>
  <c r="G120" i="1"/>
  <c r="G119" i="1"/>
  <c r="G118" i="1"/>
  <c r="G117" i="1"/>
  <c r="G116" i="1"/>
  <c r="G115" i="1"/>
  <c r="G114" i="1"/>
  <c r="F113" i="1"/>
  <c r="E113" i="1"/>
  <c r="D113" i="1"/>
  <c r="C113" i="1"/>
  <c r="G112" i="1"/>
  <c r="G111" i="1"/>
  <c r="G110" i="1"/>
  <c r="G109" i="1"/>
  <c r="G108" i="1"/>
  <c r="G107" i="1"/>
  <c r="G106" i="1"/>
  <c r="G105" i="1"/>
  <c r="G103" i="1" s="1"/>
  <c r="G104" i="1"/>
  <c r="F103" i="1"/>
  <c r="F84" i="1" s="1"/>
  <c r="E103" i="1"/>
  <c r="E84" i="1" s="1"/>
  <c r="D103" i="1"/>
  <c r="C103" i="1"/>
  <c r="G102" i="1"/>
  <c r="G101" i="1"/>
  <c r="G100" i="1"/>
  <c r="G99" i="1"/>
  <c r="G98" i="1"/>
  <c r="G97" i="1"/>
  <c r="G93" i="1" s="1"/>
  <c r="G96" i="1"/>
  <c r="G95" i="1"/>
  <c r="G94" i="1"/>
  <c r="F93" i="1"/>
  <c r="E93" i="1"/>
  <c r="D93" i="1"/>
  <c r="C93" i="1"/>
  <c r="G92" i="1"/>
  <c r="G91" i="1"/>
  <c r="G90" i="1"/>
  <c r="G89" i="1"/>
  <c r="G88" i="1"/>
  <c r="G87" i="1"/>
  <c r="G86" i="1"/>
  <c r="G85" i="1"/>
  <c r="F85" i="1"/>
  <c r="E85" i="1"/>
  <c r="D85" i="1"/>
  <c r="C85" i="1"/>
  <c r="C84" i="1" s="1"/>
  <c r="D84" i="1"/>
  <c r="B84" i="1"/>
  <c r="G82" i="1"/>
  <c r="G81" i="1"/>
  <c r="G80" i="1"/>
  <c r="G79" i="1"/>
  <c r="G78" i="1"/>
  <c r="G77" i="1"/>
  <c r="G75" i="1" s="1"/>
  <c r="G76" i="1"/>
  <c r="G74" i="1"/>
  <c r="G73" i="1"/>
  <c r="G71" i="1" s="1"/>
  <c r="G72" i="1"/>
  <c r="G70" i="1"/>
  <c r="G69" i="1"/>
  <c r="G68" i="1"/>
  <c r="G67" i="1"/>
  <c r="G66" i="1"/>
  <c r="G65" i="1"/>
  <c r="G62" i="1" s="1"/>
  <c r="G64" i="1"/>
  <c r="G63" i="1"/>
  <c r="F62" i="1"/>
  <c r="E62" i="1"/>
  <c r="D62" i="1"/>
  <c r="C62" i="1"/>
  <c r="G61" i="1"/>
  <c r="G60" i="1"/>
  <c r="G59" i="1"/>
  <c r="F58" i="1"/>
  <c r="E58" i="1"/>
  <c r="D58" i="1"/>
  <c r="C58" i="1"/>
  <c r="F48" i="1"/>
  <c r="E48" i="1"/>
  <c r="D48" i="1"/>
  <c r="C4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F9" i="1" s="1"/>
  <c r="F159" i="1" s="1"/>
  <c r="E18" i="1"/>
  <c r="E9" i="1" s="1"/>
  <c r="E159" i="1" s="1"/>
  <c r="D18" i="1"/>
  <c r="C18" i="1"/>
  <c r="B18" i="1"/>
  <c r="B9" i="1" s="1"/>
  <c r="B159" i="1" s="1"/>
  <c r="D9" i="1"/>
  <c r="D159" i="1" s="1"/>
  <c r="C9" i="1"/>
  <c r="C159" i="1" s="1"/>
  <c r="A2" i="1"/>
  <c r="G9" i="1" l="1"/>
  <c r="G84" i="1"/>
  <c r="G159" i="1" l="1"/>
</calcChain>
</file>

<file path=xl/sharedStrings.xml><?xml version="1.0" encoding="utf-8"?>
<sst xmlns="http://schemas.openxmlformats.org/spreadsheetml/2006/main" count="167" uniqueCount="93">
  <si>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</si>
  <si>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</si>
  <si>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</si>
  <si>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Del 01 de enero al 30 de junio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</si>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</sst>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3" fontId="1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0" fontId="0" fillId="0" borderId="5" xfId="0" applyBorder="1"/>
    <xf numFmtId="0" fontId="5" fillId="0" borderId="0" xfId="2" applyFont="1" applyAlignment="1" applyProtection="1">
      <alignment vertical="top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9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12570186.25</v>
          </cell>
          <cell r="D9">
            <v>121319568.25</v>
          </cell>
          <cell r="E9">
            <v>35992812.07</v>
          </cell>
          <cell r="F9">
            <v>35992812.07</v>
          </cell>
          <cell r="G9">
            <v>85326756.180000007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tabSelected="1" view="pageBreakPreview" zoomScale="60" zoomScaleNormal="10" workbookViewId="0">
      <selection activeCell="D33" sqref="D3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8"/>
      <c r="C6" s="8"/>
      <c r="D6" s="8"/>
      <c r="E6" s="8"/>
      <c r="F6" s="8"/>
      <c r="G6" s="8"/>
    </row>
    <row r="7" spans="1:7" x14ac:dyDescent="0.25">
      <c r="A7" s="9" t="s">
        <v>5</v>
      </c>
      <c r="B7" s="9" t="s">
        <v>6</v>
      </c>
      <c r="C7" s="9"/>
      <c r="D7" s="9"/>
      <c r="E7" s="9"/>
      <c r="F7" s="9"/>
      <c r="G7" s="10" t="s">
        <v>7</v>
      </c>
    </row>
    <row r="8" spans="1:7" ht="30" x14ac:dyDescent="0.25">
      <c r="A8" s="9"/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9"/>
    </row>
    <row r="9" spans="1:7" x14ac:dyDescent="0.25">
      <c r="A9" s="12" t="s">
        <v>13</v>
      </c>
      <c r="B9" s="13">
        <f t="shared" ref="B9:G9" si="0">SUM(B10,B18,B28,B38,B48,B58,B62,B71,B75)</f>
        <v>108749382</v>
      </c>
      <c r="C9" s="13">
        <f t="shared" si="0"/>
        <v>12570186.25</v>
      </c>
      <c r="D9" s="13">
        <f t="shared" si="0"/>
        <v>121319568.25000001</v>
      </c>
      <c r="E9" s="13">
        <f t="shared" si="0"/>
        <v>35992812.07</v>
      </c>
      <c r="F9" s="13">
        <f t="shared" si="0"/>
        <v>35992812.07</v>
      </c>
      <c r="G9" s="13">
        <f t="shared" si="0"/>
        <v>85326756.180000007</v>
      </c>
    </row>
    <row r="10" spans="1:7" x14ac:dyDescent="0.25">
      <c r="A10" s="14" t="s">
        <v>14</v>
      </c>
      <c r="B10" s="13">
        <v>41718010</v>
      </c>
      <c r="C10" s="13">
        <v>3797518.8899999997</v>
      </c>
      <c r="D10" s="13">
        <v>45515528.890000001</v>
      </c>
      <c r="E10" s="13">
        <v>18163057.449999999</v>
      </c>
      <c r="F10" s="13">
        <v>18163057.449999999</v>
      </c>
      <c r="G10" s="13">
        <v>27352471.440000001</v>
      </c>
    </row>
    <row r="11" spans="1:7" x14ac:dyDescent="0.25">
      <c r="A11" s="15" t="s">
        <v>15</v>
      </c>
      <c r="B11" s="16">
        <v>10293168</v>
      </c>
      <c r="C11" s="16">
        <v>252229.23</v>
      </c>
      <c r="D11" s="16">
        <v>10545397.23</v>
      </c>
      <c r="E11" s="16">
        <v>4521049.55</v>
      </c>
      <c r="F11" s="16">
        <v>4521049.55</v>
      </c>
      <c r="G11" s="16">
        <v>6024347.6800000006</v>
      </c>
    </row>
    <row r="12" spans="1:7" x14ac:dyDescent="0.25">
      <c r="A12" s="15" t="s">
        <v>16</v>
      </c>
      <c r="B12" s="16">
        <v>0</v>
      </c>
      <c r="C12" s="16">
        <v>883487.02</v>
      </c>
      <c r="D12" s="16">
        <v>883487.02</v>
      </c>
      <c r="E12" s="16">
        <v>434256.44</v>
      </c>
      <c r="F12" s="16">
        <v>434256.44</v>
      </c>
      <c r="G12" s="16">
        <v>449230.58</v>
      </c>
    </row>
    <row r="13" spans="1:7" x14ac:dyDescent="0.25">
      <c r="A13" s="15" t="s">
        <v>17</v>
      </c>
      <c r="B13" s="16">
        <v>16258675</v>
      </c>
      <c r="C13" s="16">
        <v>371504.84</v>
      </c>
      <c r="D13" s="16">
        <v>16630179.84</v>
      </c>
      <c r="E13" s="16">
        <v>5308152.71</v>
      </c>
      <c r="F13" s="16">
        <v>5308152.71</v>
      </c>
      <c r="G13" s="16">
        <v>11322027.129999999</v>
      </c>
    </row>
    <row r="14" spans="1:7" x14ac:dyDescent="0.25">
      <c r="A14" s="15" t="s">
        <v>18</v>
      </c>
      <c r="B14" s="16">
        <v>3776643</v>
      </c>
      <c r="C14" s="16">
        <v>91733.69</v>
      </c>
      <c r="D14" s="16">
        <v>3868376.69</v>
      </c>
      <c r="E14" s="16">
        <v>1673896.01</v>
      </c>
      <c r="F14" s="16">
        <v>1673896.01</v>
      </c>
      <c r="G14" s="16">
        <v>2194480.6799999997</v>
      </c>
    </row>
    <row r="15" spans="1:7" x14ac:dyDescent="0.25">
      <c r="A15" s="15" t="s">
        <v>19</v>
      </c>
      <c r="B15" s="16">
        <v>11387793</v>
      </c>
      <c r="C15" s="16">
        <v>2198531.11</v>
      </c>
      <c r="D15" s="16">
        <v>13586324.109999999</v>
      </c>
      <c r="E15" s="16">
        <v>6224699.9000000004</v>
      </c>
      <c r="F15" s="16">
        <v>6224699.9000000004</v>
      </c>
      <c r="G15" s="16">
        <v>7361624.209999999</v>
      </c>
    </row>
    <row r="16" spans="1:7" x14ac:dyDescent="0.25">
      <c r="A16" s="15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21</v>
      </c>
      <c r="B17" s="16">
        <v>1731</v>
      </c>
      <c r="C17" s="16">
        <v>33</v>
      </c>
      <c r="D17" s="16">
        <v>1764</v>
      </c>
      <c r="E17" s="16">
        <v>1002.84</v>
      </c>
      <c r="F17" s="16">
        <v>1002.84</v>
      </c>
      <c r="G17" s="16">
        <v>761.16</v>
      </c>
    </row>
    <row r="18" spans="1:7" x14ac:dyDescent="0.25">
      <c r="A18" s="14" t="s">
        <v>22</v>
      </c>
      <c r="B18" s="13">
        <f t="shared" ref="B18:G18" si="1">SUM(B19:B27)</f>
        <v>1845142</v>
      </c>
      <c r="C18" s="13">
        <f t="shared" si="1"/>
        <v>-72586.559999999998</v>
      </c>
      <c r="D18" s="13">
        <f t="shared" si="1"/>
        <v>1772555.44</v>
      </c>
      <c r="E18" s="13">
        <f t="shared" si="1"/>
        <v>540391.34</v>
      </c>
      <c r="F18" s="13">
        <f t="shared" si="1"/>
        <v>540391.34</v>
      </c>
      <c r="G18" s="13">
        <f t="shared" si="1"/>
        <v>1232164.1000000001</v>
      </c>
    </row>
    <row r="19" spans="1:7" x14ac:dyDescent="0.25">
      <c r="A19" s="15" t="s">
        <v>23</v>
      </c>
      <c r="B19" s="16">
        <v>304005</v>
      </c>
      <c r="C19" s="16">
        <v>0</v>
      </c>
      <c r="D19" s="16">
        <v>304005</v>
      </c>
      <c r="E19" s="16">
        <v>65973.789999999994</v>
      </c>
      <c r="F19" s="16">
        <v>65973.789999999994</v>
      </c>
      <c r="G19" s="16">
        <v>238031.21000000002</v>
      </c>
    </row>
    <row r="20" spans="1:7" x14ac:dyDescent="0.25">
      <c r="A20" s="15" t="s">
        <v>24</v>
      </c>
      <c r="B20" s="16">
        <v>30039</v>
      </c>
      <c r="C20" s="16">
        <v>0</v>
      </c>
      <c r="D20" s="16">
        <v>30039</v>
      </c>
      <c r="E20" s="16">
        <v>2388</v>
      </c>
      <c r="F20" s="16">
        <v>2388</v>
      </c>
      <c r="G20" s="16">
        <v>27651</v>
      </c>
    </row>
    <row r="21" spans="1:7" x14ac:dyDescent="0.25">
      <c r="A21" s="15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5" t="s">
        <v>26</v>
      </c>
      <c r="B22" s="16">
        <v>13620</v>
      </c>
      <c r="C22" s="16">
        <v>0</v>
      </c>
      <c r="D22" s="16">
        <v>13620</v>
      </c>
      <c r="E22" s="16">
        <v>3338.95</v>
      </c>
      <c r="F22" s="16">
        <v>3338.95</v>
      </c>
      <c r="G22" s="16">
        <v>10281.049999999999</v>
      </c>
    </row>
    <row r="23" spans="1:7" x14ac:dyDescent="0.25">
      <c r="A23" s="15" t="s">
        <v>27</v>
      </c>
      <c r="B23" s="16">
        <v>4500</v>
      </c>
      <c r="C23" s="16">
        <v>0</v>
      </c>
      <c r="D23" s="16">
        <v>4500</v>
      </c>
      <c r="E23" s="16">
        <v>2425</v>
      </c>
      <c r="F23" s="16">
        <v>2425</v>
      </c>
      <c r="G23" s="16">
        <v>2075</v>
      </c>
    </row>
    <row r="24" spans="1:7" x14ac:dyDescent="0.25">
      <c r="A24" s="15" t="s">
        <v>28</v>
      </c>
      <c r="B24" s="16">
        <v>1251272</v>
      </c>
      <c r="C24" s="16">
        <v>0</v>
      </c>
      <c r="D24" s="16">
        <v>1251272</v>
      </c>
      <c r="E24" s="16">
        <v>450184.92</v>
      </c>
      <c r="F24" s="16">
        <v>450184.92</v>
      </c>
      <c r="G24" s="16">
        <v>801087.08000000007</v>
      </c>
    </row>
    <row r="25" spans="1:7" x14ac:dyDescent="0.25">
      <c r="A25" s="15" t="s">
        <v>29</v>
      </c>
      <c r="B25" s="16">
        <v>101406</v>
      </c>
      <c r="C25" s="16">
        <v>0</v>
      </c>
      <c r="D25" s="16">
        <v>101406</v>
      </c>
      <c r="E25" s="16">
        <v>0</v>
      </c>
      <c r="F25" s="16">
        <v>0</v>
      </c>
      <c r="G25" s="16">
        <v>101406</v>
      </c>
    </row>
    <row r="26" spans="1:7" x14ac:dyDescent="0.25">
      <c r="A26" s="15" t="s">
        <v>30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31</v>
      </c>
      <c r="B27" s="16">
        <v>140300</v>
      </c>
      <c r="C27" s="16">
        <v>-72586.559999999998</v>
      </c>
      <c r="D27" s="16">
        <v>67713.440000000002</v>
      </c>
      <c r="E27" s="16">
        <v>16080.68</v>
      </c>
      <c r="F27" s="16">
        <v>16080.68</v>
      </c>
      <c r="G27" s="16">
        <v>51632.76</v>
      </c>
    </row>
    <row r="28" spans="1:7" x14ac:dyDescent="0.25">
      <c r="A28" s="14" t="s">
        <v>32</v>
      </c>
      <c r="B28" s="13">
        <f t="shared" ref="B28:G28" si="2">SUM(B29:B37)</f>
        <v>36700170</v>
      </c>
      <c r="C28" s="13">
        <f t="shared" si="2"/>
        <v>8411125.4399999995</v>
      </c>
      <c r="D28" s="13">
        <f t="shared" si="2"/>
        <v>45111295.440000005</v>
      </c>
      <c r="E28" s="13">
        <f t="shared" si="2"/>
        <v>10107967.110000001</v>
      </c>
      <c r="F28" s="13">
        <f t="shared" si="2"/>
        <v>10107967.110000001</v>
      </c>
      <c r="G28" s="13">
        <f t="shared" si="2"/>
        <v>35003328.329999998</v>
      </c>
    </row>
    <row r="29" spans="1:7" x14ac:dyDescent="0.25">
      <c r="A29" s="15" t="s">
        <v>33</v>
      </c>
      <c r="B29" s="16">
        <v>1764551</v>
      </c>
      <c r="C29" s="16">
        <v>0</v>
      </c>
      <c r="D29" s="16">
        <v>1764551</v>
      </c>
      <c r="E29" s="16">
        <v>813272.88</v>
      </c>
      <c r="F29" s="16">
        <v>813272.88</v>
      </c>
      <c r="G29" s="16">
        <v>951278.12</v>
      </c>
    </row>
    <row r="30" spans="1:7" x14ac:dyDescent="0.25">
      <c r="A30" s="15" t="s">
        <v>34</v>
      </c>
      <c r="B30" s="16">
        <v>1132402</v>
      </c>
      <c r="C30" s="16">
        <v>0</v>
      </c>
      <c r="D30" s="16">
        <v>1132402</v>
      </c>
      <c r="E30" s="16">
        <v>186152.98</v>
      </c>
      <c r="F30" s="16">
        <v>186152.98</v>
      </c>
      <c r="G30" s="16">
        <v>946249.02</v>
      </c>
    </row>
    <row r="31" spans="1:7" x14ac:dyDescent="0.25">
      <c r="A31" s="15" t="s">
        <v>35</v>
      </c>
      <c r="B31" s="16">
        <v>11363300</v>
      </c>
      <c r="C31" s="16">
        <v>4326748</v>
      </c>
      <c r="D31" s="16">
        <v>15690048</v>
      </c>
      <c r="E31" s="16">
        <v>2513970.66</v>
      </c>
      <c r="F31" s="16">
        <v>2513970.66</v>
      </c>
      <c r="G31" s="16">
        <v>13176077.34</v>
      </c>
    </row>
    <row r="32" spans="1:7" x14ac:dyDescent="0.25">
      <c r="A32" s="15" t="s">
        <v>36</v>
      </c>
      <c r="B32" s="16">
        <v>585175</v>
      </c>
      <c r="C32" s="16">
        <v>0</v>
      </c>
      <c r="D32" s="16">
        <v>585175</v>
      </c>
      <c r="E32" s="16">
        <v>51391.42</v>
      </c>
      <c r="F32" s="16">
        <v>51391.42</v>
      </c>
      <c r="G32" s="16">
        <v>533783.57999999996</v>
      </c>
    </row>
    <row r="33" spans="1:7" x14ac:dyDescent="0.25">
      <c r="A33" s="15" t="s">
        <v>37</v>
      </c>
      <c r="B33" s="16">
        <v>1171504</v>
      </c>
      <c r="C33" s="16">
        <v>100473</v>
      </c>
      <c r="D33" s="16">
        <v>1271977</v>
      </c>
      <c r="E33" s="16">
        <v>624143.23</v>
      </c>
      <c r="F33" s="16">
        <v>624143.23</v>
      </c>
      <c r="G33" s="16">
        <v>647833.77</v>
      </c>
    </row>
    <row r="34" spans="1:7" x14ac:dyDescent="0.25">
      <c r="A34" s="15" t="s">
        <v>38</v>
      </c>
      <c r="B34" s="16">
        <v>3485300</v>
      </c>
      <c r="C34" s="16">
        <v>112746</v>
      </c>
      <c r="D34" s="16">
        <v>3598046</v>
      </c>
      <c r="E34" s="16">
        <v>474575.43</v>
      </c>
      <c r="F34" s="16">
        <v>474575.43</v>
      </c>
      <c r="G34" s="16">
        <v>3123470.57</v>
      </c>
    </row>
    <row r="35" spans="1:7" x14ac:dyDescent="0.25">
      <c r="A35" s="15" t="s">
        <v>39</v>
      </c>
      <c r="B35" s="16">
        <v>3017049</v>
      </c>
      <c r="C35" s="16">
        <v>0</v>
      </c>
      <c r="D35" s="16">
        <v>3017049</v>
      </c>
      <c r="E35" s="16">
        <v>1428431.2</v>
      </c>
      <c r="F35" s="16">
        <v>1428431.2</v>
      </c>
      <c r="G35" s="16">
        <v>1588617.8</v>
      </c>
    </row>
    <row r="36" spans="1:7" x14ac:dyDescent="0.25">
      <c r="A36" s="15" t="s">
        <v>40</v>
      </c>
      <c r="B36" s="16">
        <v>13419991</v>
      </c>
      <c r="C36" s="16">
        <v>3694825.92</v>
      </c>
      <c r="D36" s="16">
        <v>17114816.920000002</v>
      </c>
      <c r="E36" s="16">
        <v>3648798.84</v>
      </c>
      <c r="F36" s="16">
        <v>3648798.84</v>
      </c>
      <c r="G36" s="16">
        <v>13466018.080000002</v>
      </c>
    </row>
    <row r="37" spans="1:7" x14ac:dyDescent="0.25">
      <c r="A37" s="15" t="s">
        <v>41</v>
      </c>
      <c r="B37" s="16">
        <v>760898</v>
      </c>
      <c r="C37" s="16">
        <v>176332.52</v>
      </c>
      <c r="D37" s="16">
        <v>937230.52</v>
      </c>
      <c r="E37" s="16">
        <v>367230.47</v>
      </c>
      <c r="F37" s="16">
        <v>367230.47</v>
      </c>
      <c r="G37" s="16">
        <v>570000.05000000005</v>
      </c>
    </row>
    <row r="38" spans="1:7" x14ac:dyDescent="0.25">
      <c r="A38" s="14" t="s">
        <v>42</v>
      </c>
      <c r="B38" s="13">
        <f>SUM(B39:B47)</f>
        <v>28486060</v>
      </c>
      <c r="C38" s="13">
        <f>SUM(C39:C47)</f>
        <v>-1886184.17</v>
      </c>
      <c r="D38" s="13">
        <f>SUM(D39:D47)</f>
        <v>26599875.829999998</v>
      </c>
      <c r="E38" s="13">
        <f>SUM(E39:E47)</f>
        <v>6001234.1699999999</v>
      </c>
      <c r="F38" s="13">
        <f>SUM(F39:F47)</f>
        <v>6001234.1699999999</v>
      </c>
      <c r="G38" s="13">
        <v>20598641.659999996</v>
      </c>
    </row>
    <row r="39" spans="1:7" x14ac:dyDescent="0.25">
      <c r="A39" s="15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5" t="s">
        <v>44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15" t="s">
        <v>45</v>
      </c>
      <c r="B41" s="16">
        <v>28486060</v>
      </c>
      <c r="C41" s="16">
        <v>-1886184.17</v>
      </c>
      <c r="D41" s="16">
        <v>26599875.829999998</v>
      </c>
      <c r="E41" s="16">
        <v>6001234.1699999999</v>
      </c>
      <c r="F41" s="16">
        <v>6001234.1699999999</v>
      </c>
      <c r="G41" s="16">
        <v>20598641.659999996</v>
      </c>
    </row>
    <row r="42" spans="1:7" x14ac:dyDescent="0.25">
      <c r="A42" s="15" t="s">
        <v>46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x14ac:dyDescent="0.25">
      <c r="A43" s="15" t="s">
        <v>47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</row>
    <row r="44" spans="1:7" x14ac:dyDescent="0.25">
      <c r="A44" s="15" t="s">
        <v>48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15" t="s">
        <v>49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15" t="s">
        <v>50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15" t="s">
        <v>51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14" t="s">
        <v>52</v>
      </c>
      <c r="B48" s="13">
        <v>0</v>
      </c>
      <c r="C48" s="13">
        <f>SUM(C49:C57)</f>
        <v>2320312.65</v>
      </c>
      <c r="D48" s="13">
        <f>SUM(D49:D57)</f>
        <v>2320312.65</v>
      </c>
      <c r="E48" s="13">
        <f>SUM(E49:E57)</f>
        <v>1180162</v>
      </c>
      <c r="F48" s="13">
        <f>SUM(F49:F57)</f>
        <v>1180162</v>
      </c>
      <c r="G48" s="13">
        <v>1140150.6499999999</v>
      </c>
    </row>
    <row r="49" spans="1:7" x14ac:dyDescent="0.25">
      <c r="A49" s="15" t="s">
        <v>53</v>
      </c>
      <c r="B49" s="16">
        <v>0</v>
      </c>
      <c r="C49" s="16">
        <v>1079998.6499999999</v>
      </c>
      <c r="D49" s="16">
        <v>1079998.6499999999</v>
      </c>
      <c r="E49" s="16">
        <v>329754</v>
      </c>
      <c r="F49" s="16">
        <v>329754</v>
      </c>
      <c r="G49" s="16">
        <v>750244.64999999991</v>
      </c>
    </row>
    <row r="50" spans="1:7" x14ac:dyDescent="0.25">
      <c r="A50" s="15" t="s">
        <v>54</v>
      </c>
      <c r="B50" s="16">
        <v>0</v>
      </c>
      <c r="C50" s="16">
        <v>34868</v>
      </c>
      <c r="D50" s="16">
        <v>34868</v>
      </c>
      <c r="E50" s="16">
        <v>0</v>
      </c>
      <c r="F50" s="16">
        <v>0</v>
      </c>
      <c r="G50" s="16">
        <v>34868</v>
      </c>
    </row>
    <row r="51" spans="1:7" x14ac:dyDescent="0.25">
      <c r="A51" s="15" t="s">
        <v>55</v>
      </c>
      <c r="B51" s="16">
        <v>0</v>
      </c>
      <c r="C51" s="16"/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15" t="s">
        <v>56</v>
      </c>
      <c r="B52" s="16">
        <v>0</v>
      </c>
      <c r="C52" s="16">
        <v>1205446</v>
      </c>
      <c r="D52" s="16">
        <v>1205446</v>
      </c>
      <c r="E52" s="16">
        <v>850408</v>
      </c>
      <c r="F52" s="16">
        <v>850408</v>
      </c>
      <c r="G52" s="16">
        <v>355038</v>
      </c>
    </row>
    <row r="53" spans="1:7" x14ac:dyDescent="0.25">
      <c r="A53" s="15" t="s">
        <v>57</v>
      </c>
      <c r="B53" s="16">
        <v>0</v>
      </c>
      <c r="C53" s="16"/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15" t="s">
        <v>58</v>
      </c>
      <c r="B54" s="16">
        <v>0</v>
      </c>
      <c r="C54" s="16"/>
      <c r="D54" s="16">
        <v>0</v>
      </c>
      <c r="E54" s="16">
        <v>0</v>
      </c>
      <c r="F54" s="16">
        <v>0</v>
      </c>
      <c r="G54" s="16">
        <v>0</v>
      </c>
    </row>
    <row r="55" spans="1:7" x14ac:dyDescent="0.25">
      <c r="A55" s="15" t="s">
        <v>59</v>
      </c>
      <c r="B55" s="16">
        <v>0</v>
      </c>
      <c r="C55" s="16"/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15" t="s">
        <v>60</v>
      </c>
      <c r="B56" s="16">
        <v>0</v>
      </c>
      <c r="C56" s="16"/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15" t="s">
        <v>61</v>
      </c>
      <c r="B57" s="16">
        <v>0</v>
      </c>
      <c r="C57" s="16"/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14" t="s">
        <v>62</v>
      </c>
      <c r="B58" s="16">
        <v>0</v>
      </c>
      <c r="C58" s="16">
        <f>SUM(C59:C61)</f>
        <v>0</v>
      </c>
      <c r="D58" s="16">
        <f>SUM(D59:D61)</f>
        <v>0</v>
      </c>
      <c r="E58" s="16">
        <f>SUM(E59:E61)</f>
        <v>0</v>
      </c>
      <c r="F58" s="16">
        <f>SUM(F59:F61)</f>
        <v>0</v>
      </c>
      <c r="G58" s="13">
        <v>0</v>
      </c>
    </row>
    <row r="59" spans="1:7" x14ac:dyDescent="0.25">
      <c r="A59" s="15" t="s">
        <v>63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f>D59-E59</f>
        <v>0</v>
      </c>
    </row>
    <row r="60" spans="1:7" x14ac:dyDescent="0.25">
      <c r="A60" s="15" t="s">
        <v>64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>D60-E60</f>
        <v>0</v>
      </c>
    </row>
    <row r="61" spans="1:7" x14ac:dyDescent="0.25">
      <c r="A61" s="15" t="s">
        <v>65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f>D61-E61</f>
        <v>0</v>
      </c>
    </row>
    <row r="62" spans="1:7" x14ac:dyDescent="0.25">
      <c r="A62" s="14" t="s">
        <v>66</v>
      </c>
      <c r="B62" s="16">
        <v>0</v>
      </c>
      <c r="C62" s="16">
        <f>SUM(C63:C67,C69:C70)</f>
        <v>0</v>
      </c>
      <c r="D62" s="16">
        <f>SUM(D63:D67,D69:D70)</f>
        <v>0</v>
      </c>
      <c r="E62" s="16">
        <f>SUM(E63:E67,E69:E70)</f>
        <v>0</v>
      </c>
      <c r="F62" s="16">
        <f>SUM(F63:F67,F69:F70)</f>
        <v>0</v>
      </c>
      <c r="G62" s="16">
        <f>SUM(G63:G67,G69:G70)</f>
        <v>0</v>
      </c>
    </row>
    <row r="63" spans="1:7" x14ac:dyDescent="0.25">
      <c r="A63" s="15" t="s">
        <v>67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x14ac:dyDescent="0.25">
      <c r="A64" s="15" t="s">
        <v>68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ref="G64:G70" si="3">D64-E64</f>
        <v>0</v>
      </c>
    </row>
    <row r="65" spans="1:7" x14ac:dyDescent="0.25">
      <c r="A65" s="15" t="s">
        <v>69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3"/>
        <v>0</v>
      </c>
    </row>
    <row r="66" spans="1:7" x14ac:dyDescent="0.25">
      <c r="A66" s="15" t="s">
        <v>70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3"/>
        <v>0</v>
      </c>
    </row>
    <row r="67" spans="1:7" x14ac:dyDescent="0.25">
      <c r="A67" s="15" t="s">
        <v>71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3"/>
        <v>0</v>
      </c>
    </row>
    <row r="68" spans="1:7" x14ac:dyDescent="0.25">
      <c r="A68" s="15" t="s">
        <v>72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3"/>
        <v>0</v>
      </c>
    </row>
    <row r="69" spans="1:7" x14ac:dyDescent="0.25">
      <c r="A69" s="15" t="s">
        <v>73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3"/>
        <v>0</v>
      </c>
    </row>
    <row r="70" spans="1:7" x14ac:dyDescent="0.25">
      <c r="A70" s="15" t="s">
        <v>74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3"/>
        <v>0</v>
      </c>
    </row>
    <row r="71" spans="1:7" x14ac:dyDescent="0.25">
      <c r="A71" s="14" t="s">
        <v>75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f>SUM(G72:G74)</f>
        <v>0</v>
      </c>
    </row>
    <row r="72" spans="1:7" x14ac:dyDescent="0.25">
      <c r="A72" s="15" t="s">
        <v>76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>D72-E72</f>
        <v>0</v>
      </c>
    </row>
    <row r="73" spans="1:7" x14ac:dyDescent="0.25">
      <c r="A73" s="15" t="s">
        <v>77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>D73-E73</f>
        <v>0</v>
      </c>
    </row>
    <row r="74" spans="1:7" x14ac:dyDescent="0.25">
      <c r="A74" s="15" t="s">
        <v>78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>D74-E74</f>
        <v>0</v>
      </c>
    </row>
    <row r="75" spans="1:7" x14ac:dyDescent="0.25">
      <c r="A75" s="14" t="s">
        <v>79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f>SUM(G76:G82)</f>
        <v>0</v>
      </c>
    </row>
    <row r="76" spans="1:7" x14ac:dyDescent="0.25">
      <c r="A76" s="15" t="s">
        <v>80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x14ac:dyDescent="0.25">
      <c r="A77" s="15" t="s">
        <v>81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ref="G77:G82" si="4">D77-E77</f>
        <v>0</v>
      </c>
    </row>
    <row r="78" spans="1:7" x14ac:dyDescent="0.25">
      <c r="A78" s="15" t="s">
        <v>82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f t="shared" si="4"/>
        <v>0</v>
      </c>
    </row>
    <row r="79" spans="1:7" x14ac:dyDescent="0.25">
      <c r="A79" s="15" t="s">
        <v>83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 t="shared" si="4"/>
        <v>0</v>
      </c>
    </row>
    <row r="80" spans="1:7" x14ac:dyDescent="0.25">
      <c r="A80" s="15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si="4"/>
        <v>0</v>
      </c>
    </row>
    <row r="81" spans="1:7" x14ac:dyDescent="0.25">
      <c r="A81" s="15" t="s">
        <v>85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4"/>
        <v>0</v>
      </c>
    </row>
    <row r="82" spans="1:7" x14ac:dyDescent="0.25">
      <c r="A82" s="15" t="s">
        <v>86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4"/>
        <v>0</v>
      </c>
    </row>
    <row r="83" spans="1:7" x14ac:dyDescent="0.25">
      <c r="A83" s="17"/>
      <c r="B83" s="18"/>
      <c r="C83" s="18"/>
      <c r="D83" s="18"/>
      <c r="E83" s="18"/>
      <c r="F83" s="18"/>
      <c r="G83" s="18"/>
    </row>
    <row r="84" spans="1:7" x14ac:dyDescent="0.25">
      <c r="A84" s="19" t="s">
        <v>87</v>
      </c>
      <c r="B84" s="13">
        <f t="shared" ref="B84:G84" si="5">SUM(B85,B93,B103,B113,B123,B133,B137,B146,B150)</f>
        <v>0</v>
      </c>
      <c r="C84" s="13">
        <f t="shared" si="5"/>
        <v>0</v>
      </c>
      <c r="D84" s="13">
        <f t="shared" si="5"/>
        <v>0</v>
      </c>
      <c r="E84" s="13">
        <f t="shared" si="5"/>
        <v>0</v>
      </c>
      <c r="F84" s="13">
        <f t="shared" si="5"/>
        <v>0</v>
      </c>
      <c r="G84" s="13">
        <f t="shared" si="5"/>
        <v>0</v>
      </c>
    </row>
    <row r="85" spans="1:7" x14ac:dyDescent="0.25">
      <c r="A85" s="14" t="s">
        <v>14</v>
      </c>
      <c r="B85" s="16">
        <v>0</v>
      </c>
      <c r="C85" s="16">
        <f>SUM(C86:C92)</f>
        <v>0</v>
      </c>
      <c r="D85" s="16">
        <f>SUM(D86:D92)</f>
        <v>0</v>
      </c>
      <c r="E85" s="16">
        <f>SUM(E86:E92)</f>
        <v>0</v>
      </c>
      <c r="F85" s="16">
        <f>SUM(F86:F92)</f>
        <v>0</v>
      </c>
      <c r="G85" s="16">
        <f>SUM(G86:G92)</f>
        <v>0</v>
      </c>
    </row>
    <row r="86" spans="1:7" x14ac:dyDescent="0.25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>D86-E86</f>
        <v>0</v>
      </c>
    </row>
    <row r="87" spans="1:7" x14ac:dyDescent="0.25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ref="G87:G92" si="6">D87-E87</f>
        <v>0</v>
      </c>
    </row>
    <row r="88" spans="1:7" x14ac:dyDescent="0.25">
      <c r="A88" s="15" t="s">
        <v>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f t="shared" si="6"/>
        <v>0</v>
      </c>
    </row>
    <row r="89" spans="1:7" x14ac:dyDescent="0.25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6"/>
        <v>0</v>
      </c>
    </row>
    <row r="90" spans="1:7" x14ac:dyDescent="0.25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6"/>
        <v>0</v>
      </c>
    </row>
    <row r="91" spans="1:7" x14ac:dyDescent="0.25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6"/>
        <v>0</v>
      </c>
    </row>
    <row r="92" spans="1:7" x14ac:dyDescent="0.25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6"/>
        <v>0</v>
      </c>
    </row>
    <row r="93" spans="1:7" x14ac:dyDescent="0.25">
      <c r="A93" s="14" t="s">
        <v>22</v>
      </c>
      <c r="B93" s="16">
        <v>0</v>
      </c>
      <c r="C93" s="16">
        <f>SUM(C94:C102)</f>
        <v>0</v>
      </c>
      <c r="D93" s="16">
        <f>SUM(D94:D102)</f>
        <v>0</v>
      </c>
      <c r="E93" s="16">
        <f>SUM(E94:E102)</f>
        <v>0</v>
      </c>
      <c r="F93" s="16">
        <f>SUM(F94:F102)</f>
        <v>0</v>
      </c>
      <c r="G93" s="16">
        <f>SUM(G94:G102)</f>
        <v>0</v>
      </c>
    </row>
    <row r="94" spans="1:7" x14ac:dyDescent="0.25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>D94-E94</f>
        <v>0</v>
      </c>
    </row>
    <row r="95" spans="1:7" x14ac:dyDescent="0.25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ref="G95:G102" si="7">D95-E95</f>
        <v>0</v>
      </c>
    </row>
    <row r="96" spans="1:7" x14ac:dyDescent="0.25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7"/>
        <v>0</v>
      </c>
    </row>
    <row r="97" spans="1:7" x14ac:dyDescent="0.25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7"/>
        <v>0</v>
      </c>
    </row>
    <row r="98" spans="1:7" x14ac:dyDescent="0.25">
      <c r="A98" s="20" t="s">
        <v>27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si="7"/>
        <v>0</v>
      </c>
    </row>
    <row r="99" spans="1:7" x14ac:dyDescent="0.25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7"/>
        <v>0</v>
      </c>
    </row>
    <row r="100" spans="1:7" x14ac:dyDescent="0.25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7"/>
        <v>0</v>
      </c>
    </row>
    <row r="101" spans="1:7" x14ac:dyDescent="0.25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7"/>
        <v>0</v>
      </c>
    </row>
    <row r="102" spans="1:7" x14ac:dyDescent="0.25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7"/>
        <v>0</v>
      </c>
    </row>
    <row r="103" spans="1:7" x14ac:dyDescent="0.25">
      <c r="A103" s="14" t="s">
        <v>32</v>
      </c>
      <c r="B103" s="16">
        <v>0</v>
      </c>
      <c r="C103" s="16">
        <f>SUM(C104:C112)</f>
        <v>0</v>
      </c>
      <c r="D103" s="16">
        <f>SUM(D104:D112)</f>
        <v>0</v>
      </c>
      <c r="E103" s="16">
        <f>SUM(E104:E112)</f>
        <v>0</v>
      </c>
      <c r="F103" s="16">
        <f>SUM(F104:F112)</f>
        <v>0</v>
      </c>
      <c r="G103" s="16">
        <f>SUM(G104:G112)</f>
        <v>0</v>
      </c>
    </row>
    <row r="104" spans="1:7" x14ac:dyDescent="0.25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>D104-E104</f>
        <v>0</v>
      </c>
    </row>
    <row r="105" spans="1:7" x14ac:dyDescent="0.25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ref="G105:G112" si="8">D105-E105</f>
        <v>0</v>
      </c>
    </row>
    <row r="106" spans="1:7" x14ac:dyDescent="0.25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8"/>
        <v>0</v>
      </c>
    </row>
    <row r="107" spans="1:7" x14ac:dyDescent="0.25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8"/>
        <v>0</v>
      </c>
    </row>
    <row r="108" spans="1:7" x14ac:dyDescent="0.25">
      <c r="A108" s="15" t="s">
        <v>37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f t="shared" si="8"/>
        <v>0</v>
      </c>
    </row>
    <row r="109" spans="1:7" x14ac:dyDescent="0.25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8"/>
        <v>0</v>
      </c>
    </row>
    <row r="110" spans="1:7" x14ac:dyDescent="0.25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8"/>
        <v>0</v>
      </c>
    </row>
    <row r="111" spans="1:7" x14ac:dyDescent="0.25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8"/>
        <v>0</v>
      </c>
    </row>
    <row r="112" spans="1:7" x14ac:dyDescent="0.25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8"/>
        <v>0</v>
      </c>
    </row>
    <row r="113" spans="1:7" x14ac:dyDescent="0.25">
      <c r="A113" s="14" t="s">
        <v>42</v>
      </c>
      <c r="B113" s="16">
        <v>0</v>
      </c>
      <c r="C113" s="16">
        <f>SUM(C114:C122)</f>
        <v>0</v>
      </c>
      <c r="D113" s="16">
        <f>SUM(D114:D122)</f>
        <v>0</v>
      </c>
      <c r="E113" s="16">
        <f>SUM(E114:E122)</f>
        <v>0</v>
      </c>
      <c r="F113" s="16">
        <f>SUM(F114:F122)</f>
        <v>0</v>
      </c>
      <c r="G113" s="16">
        <f>SUM(G114:G122)</f>
        <v>0</v>
      </c>
    </row>
    <row r="114" spans="1:7" x14ac:dyDescent="0.25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>D114-E114</f>
        <v>0</v>
      </c>
    </row>
    <row r="115" spans="1:7" x14ac:dyDescent="0.25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ref="G115:G122" si="9">D115-E115</f>
        <v>0</v>
      </c>
    </row>
    <row r="116" spans="1:7" x14ac:dyDescent="0.25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9"/>
        <v>0</v>
      </c>
    </row>
    <row r="117" spans="1:7" x14ac:dyDescent="0.25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9"/>
        <v>0</v>
      </c>
    </row>
    <row r="118" spans="1:7" x14ac:dyDescent="0.25">
      <c r="A118" s="15" t="s">
        <v>47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9"/>
        <v>0</v>
      </c>
    </row>
    <row r="119" spans="1:7" x14ac:dyDescent="0.25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9"/>
        <v>0</v>
      </c>
    </row>
    <row r="120" spans="1:7" x14ac:dyDescent="0.25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9"/>
        <v>0</v>
      </c>
    </row>
    <row r="121" spans="1:7" x14ac:dyDescent="0.25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9"/>
        <v>0</v>
      </c>
    </row>
    <row r="122" spans="1:7" x14ac:dyDescent="0.25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9"/>
        <v>0</v>
      </c>
    </row>
    <row r="123" spans="1:7" x14ac:dyDescent="0.25">
      <c r="A123" s="14" t="s">
        <v>52</v>
      </c>
      <c r="B123" s="16">
        <v>0</v>
      </c>
      <c r="C123" s="16">
        <f>SUM(C124:C132)</f>
        <v>0</v>
      </c>
      <c r="D123" s="16">
        <f>SUM(D124:D132)</f>
        <v>0</v>
      </c>
      <c r="E123" s="16">
        <f>SUM(E124:E132)</f>
        <v>0</v>
      </c>
      <c r="F123" s="16">
        <f>SUM(F124:F132)</f>
        <v>0</v>
      </c>
      <c r="G123" s="16">
        <f>SUM(G124:G132)</f>
        <v>0</v>
      </c>
    </row>
    <row r="124" spans="1:7" x14ac:dyDescent="0.25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>D124-E124</f>
        <v>0</v>
      </c>
    </row>
    <row r="125" spans="1:7" x14ac:dyDescent="0.25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ref="G125:G132" si="10">D125-E125</f>
        <v>0</v>
      </c>
    </row>
    <row r="126" spans="1:7" x14ac:dyDescent="0.25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0"/>
        <v>0</v>
      </c>
    </row>
    <row r="127" spans="1:7" x14ac:dyDescent="0.25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0"/>
        <v>0</v>
      </c>
    </row>
    <row r="128" spans="1:7" x14ac:dyDescent="0.25">
      <c r="A128" s="15" t="s">
        <v>57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10"/>
        <v>0</v>
      </c>
    </row>
    <row r="129" spans="1:7" x14ac:dyDescent="0.25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0"/>
        <v>0</v>
      </c>
    </row>
    <row r="130" spans="1:7" x14ac:dyDescent="0.25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0"/>
        <v>0</v>
      </c>
    </row>
    <row r="131" spans="1:7" x14ac:dyDescent="0.25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0"/>
        <v>0</v>
      </c>
    </row>
    <row r="132" spans="1:7" x14ac:dyDescent="0.25">
      <c r="A132" s="15" t="s">
        <v>61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10"/>
        <v>0</v>
      </c>
    </row>
    <row r="133" spans="1:7" x14ac:dyDescent="0.25">
      <c r="A133" s="14" t="s">
        <v>62</v>
      </c>
      <c r="B133" s="16">
        <v>0</v>
      </c>
      <c r="C133" s="16">
        <f>SUM(C134:C136)</f>
        <v>0</v>
      </c>
      <c r="D133" s="16">
        <f>SUM(D134:D136)</f>
        <v>0</v>
      </c>
      <c r="E133" s="16">
        <f>SUM(E134:E136)</f>
        <v>0</v>
      </c>
      <c r="F133" s="16">
        <f>SUM(F134:F136)</f>
        <v>0</v>
      </c>
      <c r="G133" s="16">
        <f>SUM(G134:G136)</f>
        <v>0</v>
      </c>
    </row>
    <row r="134" spans="1:7" x14ac:dyDescent="0.25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>D134-E134</f>
        <v>0</v>
      </c>
    </row>
    <row r="135" spans="1:7" x14ac:dyDescent="0.25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>D135-E135</f>
        <v>0</v>
      </c>
    </row>
    <row r="136" spans="1:7" x14ac:dyDescent="0.25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>D136-E136</f>
        <v>0</v>
      </c>
    </row>
    <row r="137" spans="1:7" x14ac:dyDescent="0.25">
      <c r="A137" s="14" t="s">
        <v>66</v>
      </c>
      <c r="B137" s="16">
        <v>0</v>
      </c>
      <c r="C137" s="16">
        <f>SUM(C138:C142,C144:C145)</f>
        <v>0</v>
      </c>
      <c r="D137" s="16">
        <f>SUM(D138:D142,D144:D145)</f>
        <v>0</v>
      </c>
      <c r="E137" s="16">
        <f>SUM(E138:E142,E144:E145)</f>
        <v>0</v>
      </c>
      <c r="F137" s="16">
        <f>SUM(F138:F142,F144:F145)</f>
        <v>0</v>
      </c>
      <c r="G137" s="16">
        <f>SUM(G138:G142,G144:G145)</f>
        <v>0</v>
      </c>
    </row>
    <row r="138" spans="1:7" x14ac:dyDescent="0.25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>D138-E138</f>
        <v>0</v>
      </c>
    </row>
    <row r="139" spans="1:7" x14ac:dyDescent="0.25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ref="G139:G145" si="11">D139-E139</f>
        <v>0</v>
      </c>
    </row>
    <row r="140" spans="1:7" x14ac:dyDescent="0.25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1"/>
        <v>0</v>
      </c>
    </row>
    <row r="141" spans="1:7" x14ac:dyDescent="0.25">
      <c r="A141" s="15" t="s">
        <v>70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11"/>
        <v>0</v>
      </c>
    </row>
    <row r="142" spans="1:7" x14ac:dyDescent="0.25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1"/>
        <v>0</v>
      </c>
    </row>
    <row r="143" spans="1:7" x14ac:dyDescent="0.25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1"/>
        <v>0</v>
      </c>
    </row>
    <row r="144" spans="1:7" x14ac:dyDescent="0.25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1"/>
        <v>0</v>
      </c>
    </row>
    <row r="145" spans="1:7" x14ac:dyDescent="0.25">
      <c r="A145" s="15" t="s">
        <v>74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 t="shared" si="11"/>
        <v>0</v>
      </c>
    </row>
    <row r="146" spans="1:7" x14ac:dyDescent="0.25">
      <c r="A146" s="14" t="s">
        <v>75</v>
      </c>
      <c r="B146" s="16">
        <v>0</v>
      </c>
      <c r="C146" s="16">
        <f>SUM(C147:C149)</f>
        <v>0</v>
      </c>
      <c r="D146" s="16">
        <f>SUM(D147:D149)</f>
        <v>0</v>
      </c>
      <c r="E146" s="16">
        <f>SUM(E147:E149)</f>
        <v>0</v>
      </c>
      <c r="F146" s="16">
        <f>SUM(F147:F149)</f>
        <v>0</v>
      </c>
      <c r="G146" s="16">
        <f>SUM(G147:G149)</f>
        <v>0</v>
      </c>
    </row>
    <row r="147" spans="1:7" x14ac:dyDescent="0.25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x14ac:dyDescent="0.25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>D148-E148</f>
        <v>0</v>
      </c>
    </row>
    <row r="149" spans="1:7" x14ac:dyDescent="0.25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>D149-E149</f>
        <v>0</v>
      </c>
    </row>
    <row r="150" spans="1:7" x14ac:dyDescent="0.25">
      <c r="A150" s="14" t="s">
        <v>79</v>
      </c>
      <c r="B150" s="16">
        <v>0</v>
      </c>
      <c r="C150" s="16">
        <f>SUM(C151:C157)</f>
        <v>0</v>
      </c>
      <c r="D150" s="16">
        <f>SUM(D151:D157)</f>
        <v>0</v>
      </c>
      <c r="E150" s="16">
        <f>SUM(E151:E157)</f>
        <v>0</v>
      </c>
      <c r="F150" s="16">
        <f>SUM(F151:F157)</f>
        <v>0</v>
      </c>
      <c r="G150" s="16">
        <f>SUM(G151:G157)</f>
        <v>0</v>
      </c>
    </row>
    <row r="151" spans="1:7" x14ac:dyDescent="0.25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ref="G151:G156" si="12">D151-E151</f>
        <v>0</v>
      </c>
    </row>
    <row r="152" spans="1:7" x14ac:dyDescent="0.25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12"/>
        <v>0</v>
      </c>
    </row>
    <row r="153" spans="1:7" x14ac:dyDescent="0.25">
      <c r="A153" s="15" t="s">
        <v>82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12"/>
        <v>0</v>
      </c>
    </row>
    <row r="154" spans="1:7" x14ac:dyDescent="0.25">
      <c r="A154" s="20" t="s">
        <v>83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12"/>
        <v>0</v>
      </c>
    </row>
    <row r="155" spans="1:7" x14ac:dyDescent="0.25">
      <c r="A155" s="15" t="s">
        <v>84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12"/>
        <v>0</v>
      </c>
    </row>
    <row r="156" spans="1:7" x14ac:dyDescent="0.25">
      <c r="A156" s="15" t="s">
        <v>85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12"/>
        <v>0</v>
      </c>
    </row>
    <row r="157" spans="1:7" x14ac:dyDescent="0.25">
      <c r="A157" s="15" t="s">
        <v>86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f>D157-E157</f>
        <v>0</v>
      </c>
    </row>
    <row r="158" spans="1:7" x14ac:dyDescent="0.25">
      <c r="A158" s="21"/>
      <c r="B158" s="18"/>
      <c r="C158" s="18"/>
      <c r="D158" s="18"/>
      <c r="E158" s="18"/>
      <c r="F158" s="18"/>
      <c r="G158" s="18"/>
    </row>
    <row r="159" spans="1:7" x14ac:dyDescent="0.25">
      <c r="A159" s="22" t="s">
        <v>88</v>
      </c>
      <c r="B159" s="13">
        <f t="shared" ref="B159:G159" si="13">B9+B84</f>
        <v>108749382</v>
      </c>
      <c r="C159" s="13">
        <f>C9+C84</f>
        <v>12570186.25</v>
      </c>
      <c r="D159" s="13">
        <f t="shared" si="13"/>
        <v>121319568.25000001</v>
      </c>
      <c r="E159" s="13">
        <f t="shared" si="13"/>
        <v>35992812.07</v>
      </c>
      <c r="F159" s="13">
        <f t="shared" si="13"/>
        <v>35992812.07</v>
      </c>
      <c r="G159" s="13">
        <f t="shared" si="13"/>
        <v>85326756.180000007</v>
      </c>
    </row>
    <row r="160" spans="1:7" x14ac:dyDescent="0.25">
      <c r="A160" s="23"/>
      <c r="B160" s="24"/>
      <c r="C160" s="24"/>
      <c r="D160" s="24"/>
      <c r="E160" s="24"/>
      <c r="F160" s="24"/>
      <c r="G160" s="24"/>
    </row>
    <row r="161" spans="1:6" x14ac:dyDescent="0.25">
      <c r="A161" s="25" t="s">
        <v>89</v>
      </c>
    </row>
    <row r="165" spans="1:6" x14ac:dyDescent="0.25">
      <c r="A165" s="26" t="s">
        <v>90</v>
      </c>
      <c r="D165" s="27"/>
      <c r="F165" s="27" t="s">
        <v>90</v>
      </c>
    </row>
    <row r="166" spans="1:6" ht="48" x14ac:dyDescent="0.25">
      <c r="A166" s="28" t="s">
        <v>91</v>
      </c>
      <c r="D166" s="29"/>
      <c r="F166" s="28" t="s">
        <v>92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2019-07-26T19:41:50Z</dcterms:created>
  <dcterms:modified xsi:type="dcterms:W3CDTF">2019-07-26T19:42:22Z</dcterms:modified>
</cp:coreProperties>
</file>