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AID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4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4" i="1"/>
  <c r="E59" i="1"/>
  <c r="E65" i="1"/>
  <c r="E67" i="1"/>
  <c r="E70" i="1"/>
  <c r="D15" i="1"/>
  <c r="D16" i="1"/>
  <c r="D28" i="1"/>
  <c r="D34" i="1"/>
  <c r="D35" i="1"/>
  <c r="D37" i="1"/>
  <c r="D41" i="1"/>
  <c r="D45" i="1"/>
  <c r="D54" i="1"/>
  <c r="D59" i="1"/>
  <c r="D65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  <c r="G42" i="1"/>
  <c r="A2" i="1"/>
</calcChain>
</file>

<file path=xl/sharedStrings.xml><?xml version="1.0" encoding="utf-8"?>
<sst xmlns="http://schemas.openxmlformats.org/spreadsheetml/2006/main" count="79" uniqueCount="78">
  <si>
    <t>Formato 5 Estado Analítico de Ingresos Detallado - LDF</t>
  </si>
  <si>
    <t>Estado Analítico de Ingresos Detallado - LDF</t>
  </si>
  <si>
    <t>Del 01 de enero al 31 de diciembre de 2019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</si>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</sst>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9" fillId="0" borderId="0"/>
    <xf numFmtId="4" fontId="11" fillId="3" borderId="14" applyNumberFormat="0" applyProtection="0">
      <alignment horizontal="left" vertical="center" indent="1"/>
    </xf>
  </cellStyleXfs>
  <cellXfs count="44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5" fillId="0" borderId="0" xfId="2" applyFont="1" applyAlignment="1" applyProtection="1">
      <alignment vertical="top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8">
    <cellStyle name="Euro" xfId="3"/>
    <cellStyle name="Millares" xfId="1" builtinId="3"/>
    <cellStyle name="Millares 10" xfId="4"/>
    <cellStyle name="Millares 2" xfId="5"/>
    <cellStyle name="Millares 2 2" xfId="6"/>
    <cellStyle name="Millares 2 2 2" xfId="7"/>
    <cellStyle name="Millares 2 3" xfId="8"/>
    <cellStyle name="Millares 2 4" xfId="9"/>
    <cellStyle name="Millares 3" xfId="10"/>
    <cellStyle name="Millares 4" xfId="11"/>
    <cellStyle name="Millares 5" xfId="12"/>
    <cellStyle name="Millares 6" xfId="13"/>
    <cellStyle name="Moneda 2" xfId="14"/>
    <cellStyle name="Normal" xfId="0" builtinId="0"/>
    <cellStyle name="Normal 2" xfId="15"/>
    <cellStyle name="Normal 2 2" xfId="2"/>
    <cellStyle name="Normal 2 3" xfId="16"/>
    <cellStyle name="Normal 2 4" xfId="17"/>
    <cellStyle name="Normal 2 5" xfId="18"/>
    <cellStyle name="Normal 2 6" xfId="19"/>
    <cellStyle name="Normal 3" xfId="20"/>
    <cellStyle name="Normal 3 2" xfId="21"/>
    <cellStyle name="Normal 3 2 2" xfId="22"/>
    <cellStyle name="Normal 3 3" xfId="23"/>
    <cellStyle name="Normal 3 4" xfId="24"/>
    <cellStyle name="Normal 4" xfId="25"/>
    <cellStyle name="Normal 4 2" xfId="26"/>
    <cellStyle name="Normal 4 3" xfId="27"/>
    <cellStyle name="Normal 5" xfId="28"/>
    <cellStyle name="Normal 5 2" xfId="29"/>
    <cellStyle name="Normal 5 3" xfId="30"/>
    <cellStyle name="Normal 6" xfId="31"/>
    <cellStyle name="Normal 6 2" xfId="32"/>
    <cellStyle name="Normal 6 3" xfId="33"/>
    <cellStyle name="Normal 7" xfId="34"/>
    <cellStyle name="Normal 8" xfId="35"/>
    <cellStyle name="Normal 9" xfId="36"/>
    <cellStyle name="SAPBEXstdItem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CUENTA%20P&#218;BLICA%202019/4to_Trimestre_2019/Digital/LDF/LDF%20Edi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108749382</v>
          </cell>
          <cell r="C9">
            <v>24457385.719999999</v>
          </cell>
          <cell r="D9">
            <v>133206767.72</v>
          </cell>
          <cell r="E9">
            <v>116630182.02000001</v>
          </cell>
          <cell r="F9">
            <v>115380687.99000001</v>
          </cell>
          <cell r="G9">
            <v>16576585.699999996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view="pageBreakPreview" zoomScale="60" zoomScaleNormal="80" workbookViewId="0">
      <selection activeCell="E41" sqref="E41"/>
    </sheetView>
  </sheetViews>
  <sheetFormatPr baseColWidth="10" defaultRowHeight="15" x14ac:dyDescent="0.25"/>
  <cols>
    <col min="1" max="1" width="64.7109375" customWidth="1"/>
    <col min="2" max="2" width="16" bestFit="1" customWidth="1"/>
    <col min="3" max="3" width="16.140625" customWidth="1"/>
    <col min="4" max="4" width="15.7109375" customWidth="1"/>
    <col min="5" max="5" width="14.5703125" customWidth="1"/>
    <col min="6" max="6" width="15.28515625" customWidth="1"/>
    <col min="7" max="7" width="15.1406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/>
      <c r="C5" s="12"/>
      <c r="D5" s="12"/>
      <c r="E5" s="12"/>
      <c r="F5" s="12"/>
      <c r="G5" s="13"/>
    </row>
    <row r="6" spans="1:7" x14ac:dyDescent="0.25">
      <c r="A6" s="14" t="s">
        <v>4</v>
      </c>
      <c r="B6" s="15" t="s">
        <v>5</v>
      </c>
      <c r="C6" s="15"/>
      <c r="D6" s="15"/>
      <c r="E6" s="15"/>
      <c r="F6" s="15"/>
      <c r="G6" s="15" t="s">
        <v>6</v>
      </c>
    </row>
    <row r="7" spans="1:7" ht="30" x14ac:dyDescent="0.25">
      <c r="A7" s="16"/>
      <c r="B7" s="17" t="s">
        <v>7</v>
      </c>
      <c r="C7" s="18" t="s">
        <v>8</v>
      </c>
      <c r="D7" s="17" t="s">
        <v>9</v>
      </c>
      <c r="E7" s="17" t="s">
        <v>10</v>
      </c>
      <c r="F7" s="17" t="s">
        <v>11</v>
      </c>
      <c r="G7" s="15"/>
    </row>
    <row r="8" spans="1:7" x14ac:dyDescent="0.25">
      <c r="A8" s="19" t="s">
        <v>12</v>
      </c>
      <c r="B8" s="20"/>
      <c r="C8" s="20"/>
      <c r="D8" s="20"/>
      <c r="E8" s="20"/>
      <c r="F8" s="20"/>
      <c r="G8" s="20"/>
    </row>
    <row r="9" spans="1:7" x14ac:dyDescent="0.25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f t="shared" ref="G9:G15" si="0">F9-B9</f>
        <v>0</v>
      </c>
    </row>
    <row r="10" spans="1:7" x14ac:dyDescent="0.25">
      <c r="A10" s="21" t="s">
        <v>14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si="0"/>
        <v>0</v>
      </c>
    </row>
    <row r="11" spans="1:7" x14ac:dyDescent="0.25">
      <c r="A11" s="21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si="0"/>
        <v>0</v>
      </c>
    </row>
    <row r="13" spans="1:7" x14ac:dyDescent="0.25">
      <c r="A13" s="21" t="s">
        <v>17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0"/>
        <v>0</v>
      </c>
    </row>
    <row r="14" spans="1:7" x14ac:dyDescent="0.25">
      <c r="A14" s="21" t="s">
        <v>18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0"/>
        <v>0</v>
      </c>
    </row>
    <row r="15" spans="1:7" x14ac:dyDescent="0.25">
      <c r="A15" s="21" t="s">
        <v>19</v>
      </c>
      <c r="B15" s="23">
        <v>4300000</v>
      </c>
      <c r="C15" s="23">
        <v>7402011.1600000001</v>
      </c>
      <c r="D15" s="23">
        <f>+B15+C15</f>
        <v>11702011.16</v>
      </c>
      <c r="E15" s="23">
        <v>7064143.1200000001</v>
      </c>
      <c r="F15" s="23">
        <v>7064143.1200000001</v>
      </c>
      <c r="G15" s="23">
        <f t="shared" si="0"/>
        <v>2764143.12</v>
      </c>
    </row>
    <row r="16" spans="1:7" x14ac:dyDescent="0.25">
      <c r="A16" s="24" t="s">
        <v>20</v>
      </c>
      <c r="B16" s="22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ht="15" customHeight="1" x14ac:dyDescent="0.25">
      <c r="A17" s="26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F17-B17</f>
        <v>0</v>
      </c>
    </row>
    <row r="18" spans="1:7" ht="15" customHeight="1" x14ac:dyDescent="0.25">
      <c r="A18" s="26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2">F18-B18</f>
        <v>0</v>
      </c>
    </row>
    <row r="19" spans="1:7" ht="15" customHeight="1" x14ac:dyDescent="0.25">
      <c r="A19" s="26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2"/>
        <v>0</v>
      </c>
    </row>
    <row r="20" spans="1:7" ht="15" customHeight="1" x14ac:dyDescent="0.25">
      <c r="A20" s="26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2"/>
        <v>0</v>
      </c>
    </row>
    <row r="21" spans="1:7" ht="15" customHeight="1" x14ac:dyDescent="0.25">
      <c r="A21" s="26" t="s">
        <v>25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2"/>
        <v>0</v>
      </c>
    </row>
    <row r="22" spans="1:7" ht="15" customHeight="1" x14ac:dyDescent="0.25">
      <c r="A22" s="26" t="s">
        <v>26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2"/>
        <v>0</v>
      </c>
    </row>
    <row r="23" spans="1:7" ht="15" customHeight="1" x14ac:dyDescent="0.25">
      <c r="A23" s="26" t="s">
        <v>27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2"/>
        <v>0</v>
      </c>
    </row>
    <row r="24" spans="1:7" ht="15" customHeight="1" x14ac:dyDescent="0.25">
      <c r="A24" s="26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2"/>
        <v>0</v>
      </c>
    </row>
    <row r="25" spans="1:7" ht="15" customHeight="1" x14ac:dyDescent="0.25">
      <c r="A25" s="26" t="s">
        <v>29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2"/>
        <v>0</v>
      </c>
    </row>
    <row r="26" spans="1:7" ht="15" customHeight="1" x14ac:dyDescent="0.25">
      <c r="A26" s="26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2"/>
        <v>0</v>
      </c>
    </row>
    <row r="27" spans="1:7" ht="15" customHeight="1" x14ac:dyDescent="0.25">
      <c r="A27" s="26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2"/>
        <v>0</v>
      </c>
    </row>
    <row r="28" spans="1:7" ht="15" customHeight="1" x14ac:dyDescent="0.25">
      <c r="A28" s="21" t="s">
        <v>32</v>
      </c>
      <c r="B28" s="22">
        <f t="shared" ref="B28:G28" si="3">SUM(B29:B33)</f>
        <v>0</v>
      </c>
      <c r="C28" s="22">
        <f t="shared" si="3"/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</row>
    <row r="29" spans="1:7" ht="15" customHeight="1" x14ac:dyDescent="0.25">
      <c r="A29" s="26" t="s">
        <v>33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4" si="4">F29-B29</f>
        <v>0</v>
      </c>
    </row>
    <row r="30" spans="1:7" ht="15" customHeight="1" x14ac:dyDescent="0.25">
      <c r="A30" s="26" t="s">
        <v>34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4"/>
        <v>0</v>
      </c>
    </row>
    <row r="31" spans="1:7" ht="15" customHeight="1" x14ac:dyDescent="0.25">
      <c r="A31" s="26" t="s">
        <v>35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4"/>
        <v>0</v>
      </c>
    </row>
    <row r="32" spans="1:7" ht="15" customHeight="1" x14ac:dyDescent="0.25">
      <c r="A32" s="26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4"/>
        <v>0</v>
      </c>
    </row>
    <row r="33" spans="1:7" ht="15" customHeight="1" x14ac:dyDescent="0.25">
      <c r="A33" s="26" t="s">
        <v>37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4"/>
        <v>0</v>
      </c>
    </row>
    <row r="34" spans="1:7" ht="15" customHeight="1" x14ac:dyDescent="0.25">
      <c r="A34" s="21" t="s">
        <v>38</v>
      </c>
      <c r="B34" s="25">
        <v>104449382</v>
      </c>
      <c r="C34" s="23">
        <v>17055374.559999999</v>
      </c>
      <c r="D34" s="23">
        <f>+B34+C34</f>
        <v>121504756.56</v>
      </c>
      <c r="E34" s="23">
        <v>121504756.56</v>
      </c>
      <c r="F34" s="23">
        <v>121504756.56</v>
      </c>
      <c r="G34" s="23">
        <f t="shared" si="4"/>
        <v>17055374.560000002</v>
      </c>
    </row>
    <row r="35" spans="1:7" ht="15" customHeight="1" x14ac:dyDescent="0.25">
      <c r="A35" s="21" t="s">
        <v>39</v>
      </c>
      <c r="B35" s="22">
        <f t="shared" ref="B35:G35" si="5">B36</f>
        <v>0</v>
      </c>
      <c r="C35" s="22">
        <f t="shared" si="5"/>
        <v>0</v>
      </c>
      <c r="D35" s="22">
        <f t="shared" si="5"/>
        <v>0</v>
      </c>
      <c r="E35" s="22">
        <f t="shared" si="5"/>
        <v>0</v>
      </c>
      <c r="F35" s="22">
        <f t="shared" si="5"/>
        <v>0</v>
      </c>
      <c r="G35" s="22">
        <f t="shared" si="5"/>
        <v>0</v>
      </c>
    </row>
    <row r="36" spans="1:7" ht="15" customHeight="1" x14ac:dyDescent="0.25">
      <c r="A36" s="26" t="s">
        <v>40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F36-B36</f>
        <v>0</v>
      </c>
    </row>
    <row r="37" spans="1:7" ht="15" customHeight="1" x14ac:dyDescent="0.25">
      <c r="A37" s="21" t="s">
        <v>41</v>
      </c>
      <c r="B37" s="22">
        <f t="shared" ref="B37:G37" si="6">B38+B39</f>
        <v>0</v>
      </c>
      <c r="C37" s="22">
        <f t="shared" si="6"/>
        <v>0</v>
      </c>
      <c r="D37" s="22">
        <f t="shared" si="6"/>
        <v>0</v>
      </c>
      <c r="E37" s="22">
        <f t="shared" si="6"/>
        <v>0</v>
      </c>
      <c r="F37" s="22">
        <f t="shared" si="6"/>
        <v>0</v>
      </c>
      <c r="G37" s="22">
        <f t="shared" si="6"/>
        <v>0</v>
      </c>
    </row>
    <row r="38" spans="1:7" ht="15" customHeight="1" x14ac:dyDescent="0.25">
      <c r="A38" s="26" t="s">
        <v>42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F38-B38</f>
        <v>0</v>
      </c>
    </row>
    <row r="39" spans="1:7" ht="15" customHeight="1" x14ac:dyDescent="0.25">
      <c r="A39" s="26" t="s">
        <v>43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F39-B39</f>
        <v>0</v>
      </c>
    </row>
    <row r="40" spans="1:7" ht="15" customHeight="1" x14ac:dyDescent="0.25">
      <c r="A40" s="27"/>
      <c r="B40" s="22"/>
      <c r="C40" s="22"/>
      <c r="D40" s="22"/>
      <c r="E40" s="22"/>
      <c r="F40" s="22"/>
      <c r="G40" s="22"/>
    </row>
    <row r="41" spans="1:7" ht="15" customHeight="1" x14ac:dyDescent="0.25">
      <c r="A41" s="28" t="s">
        <v>44</v>
      </c>
      <c r="B41" s="29">
        <f t="shared" ref="B41:G41" si="7">SUM(B9,B10,B11,B12,B13,B14,B15,B16,B28,B34,B35,B37)</f>
        <v>108749382</v>
      </c>
      <c r="C41" s="29">
        <f t="shared" si="7"/>
        <v>24457385.719999999</v>
      </c>
      <c r="D41" s="29">
        <f>SUM(D9,D10,D11,D12,D13,D14,D15,D16,D28,D34,D35,D37)</f>
        <v>133206767.72</v>
      </c>
      <c r="E41" s="29">
        <f t="shared" si="7"/>
        <v>128568899.68000001</v>
      </c>
      <c r="F41" s="29">
        <f t="shared" si="7"/>
        <v>128568899.68000001</v>
      </c>
      <c r="G41" s="29">
        <f t="shared" si="7"/>
        <v>19819517.680000003</v>
      </c>
    </row>
    <row r="42" spans="1:7" ht="15" customHeight="1" x14ac:dyDescent="0.25">
      <c r="A42" s="28" t="s">
        <v>45</v>
      </c>
      <c r="B42" s="30"/>
      <c r="C42" s="30"/>
      <c r="D42" s="30"/>
      <c r="E42" s="30"/>
      <c r="F42" s="30"/>
      <c r="G42" s="31">
        <f>IF(G41&gt;0,G41,0)</f>
        <v>19819517.680000003</v>
      </c>
    </row>
    <row r="43" spans="1:7" ht="15" customHeight="1" x14ac:dyDescent="0.25">
      <c r="A43" s="27"/>
      <c r="B43" s="27"/>
      <c r="C43" s="27"/>
      <c r="D43" s="27"/>
      <c r="E43" s="27"/>
      <c r="F43" s="27"/>
      <c r="G43" s="27"/>
    </row>
    <row r="44" spans="1:7" ht="15" customHeight="1" x14ac:dyDescent="0.25">
      <c r="A44" s="28" t="s">
        <v>46</v>
      </c>
      <c r="B44" s="27"/>
      <c r="C44" s="27"/>
      <c r="D44" s="27"/>
      <c r="E44" s="27"/>
      <c r="F44" s="27"/>
      <c r="G44" s="27"/>
    </row>
    <row r="45" spans="1:7" ht="15" customHeight="1" x14ac:dyDescent="0.25">
      <c r="A45" s="21" t="s">
        <v>47</v>
      </c>
      <c r="B45" s="22">
        <f t="shared" ref="B45:G45" si="8">SUM(B46:B53)</f>
        <v>0</v>
      </c>
      <c r="C45" s="22">
        <f t="shared" si="8"/>
        <v>0</v>
      </c>
      <c r="D45" s="22">
        <f t="shared" si="8"/>
        <v>0</v>
      </c>
      <c r="E45" s="22">
        <f t="shared" si="8"/>
        <v>0</v>
      </c>
      <c r="F45" s="22">
        <f t="shared" si="8"/>
        <v>0</v>
      </c>
      <c r="G45" s="22">
        <f t="shared" si="8"/>
        <v>0</v>
      </c>
    </row>
    <row r="46" spans="1:7" ht="15" customHeight="1" x14ac:dyDescent="0.25">
      <c r="A46" s="32" t="s">
        <v>48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>F46-B46</f>
        <v>0</v>
      </c>
    </row>
    <row r="47" spans="1:7" ht="15" customHeight="1" x14ac:dyDescent="0.25">
      <c r="A47" s="32" t="s">
        <v>49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ref="G47:G53" si="9">F47-B47</f>
        <v>0</v>
      </c>
    </row>
    <row r="48" spans="1:7" ht="15" customHeight="1" x14ac:dyDescent="0.25">
      <c r="A48" s="32" t="s">
        <v>50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9"/>
        <v>0</v>
      </c>
    </row>
    <row r="49" spans="1:7" ht="15" customHeight="1" x14ac:dyDescent="0.25">
      <c r="A49" s="32" t="s">
        <v>51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9"/>
        <v>0</v>
      </c>
    </row>
    <row r="50" spans="1:7" ht="15" customHeight="1" x14ac:dyDescent="0.25">
      <c r="A50" s="32" t="s">
        <v>52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9"/>
        <v>0</v>
      </c>
    </row>
    <row r="51" spans="1:7" ht="15" customHeight="1" x14ac:dyDescent="0.25">
      <c r="A51" s="32" t="s">
        <v>53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9"/>
        <v>0</v>
      </c>
    </row>
    <row r="52" spans="1:7" ht="15" customHeight="1" x14ac:dyDescent="0.25">
      <c r="A52" s="33" t="s">
        <v>54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9"/>
        <v>0</v>
      </c>
    </row>
    <row r="53" spans="1:7" ht="15" customHeight="1" x14ac:dyDescent="0.25">
      <c r="A53" s="26" t="s">
        <v>55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f t="shared" si="9"/>
        <v>0</v>
      </c>
    </row>
    <row r="54" spans="1:7" ht="15" customHeight="1" x14ac:dyDescent="0.25">
      <c r="A54" s="21" t="s">
        <v>56</v>
      </c>
      <c r="B54" s="22">
        <f t="shared" ref="B54:G54" si="10">SUM(B55:B58)</f>
        <v>0</v>
      </c>
      <c r="C54" s="22">
        <f t="shared" si="10"/>
        <v>0</v>
      </c>
      <c r="D54" s="22">
        <f t="shared" si="10"/>
        <v>0</v>
      </c>
      <c r="E54" s="22">
        <f t="shared" si="10"/>
        <v>0</v>
      </c>
      <c r="F54" s="22">
        <f t="shared" si="10"/>
        <v>0</v>
      </c>
      <c r="G54" s="22">
        <f t="shared" si="10"/>
        <v>0</v>
      </c>
    </row>
    <row r="55" spans="1:7" ht="15" customHeight="1" x14ac:dyDescent="0.25">
      <c r="A55" s="33" t="s">
        <v>57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>F55-B55</f>
        <v>0</v>
      </c>
    </row>
    <row r="56" spans="1:7" ht="15" customHeight="1" x14ac:dyDescent="0.25">
      <c r="A56" s="32" t="s">
        <v>58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>F56-B56</f>
        <v>0</v>
      </c>
    </row>
    <row r="57" spans="1:7" ht="15" customHeight="1" x14ac:dyDescent="0.25">
      <c r="A57" s="32" t="s">
        <v>59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>F57-B57</f>
        <v>0</v>
      </c>
    </row>
    <row r="58" spans="1:7" ht="15" customHeight="1" x14ac:dyDescent="0.25">
      <c r="A58" s="33" t="s">
        <v>60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>F58-B58</f>
        <v>0</v>
      </c>
    </row>
    <row r="59" spans="1:7" ht="15" customHeight="1" x14ac:dyDescent="0.25">
      <c r="A59" s="21" t="s">
        <v>61</v>
      </c>
      <c r="B59" s="22">
        <f t="shared" ref="B59:G59" si="11">SUM(B60:B61)</f>
        <v>0</v>
      </c>
      <c r="C59" s="22">
        <f t="shared" si="11"/>
        <v>0</v>
      </c>
      <c r="D59" s="22">
        <f t="shared" si="11"/>
        <v>0</v>
      </c>
      <c r="E59" s="22">
        <f t="shared" si="11"/>
        <v>0</v>
      </c>
      <c r="F59" s="22">
        <f t="shared" si="11"/>
        <v>0</v>
      </c>
      <c r="G59" s="22">
        <f t="shared" si="11"/>
        <v>0</v>
      </c>
    </row>
    <row r="60" spans="1:7" ht="15" customHeight="1" x14ac:dyDescent="0.25">
      <c r="A60" s="32" t="s">
        <v>62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>F60-B60</f>
        <v>0</v>
      </c>
    </row>
    <row r="61" spans="1:7" ht="15" customHeight="1" x14ac:dyDescent="0.25">
      <c r="A61" s="32" t="s">
        <v>63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f>F61-B61</f>
        <v>0</v>
      </c>
    </row>
    <row r="62" spans="1:7" ht="15" customHeight="1" x14ac:dyDescent="0.25">
      <c r="A62" s="21" t="s">
        <v>64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F62-B62</f>
        <v>0</v>
      </c>
    </row>
    <row r="63" spans="1:7" ht="15" customHeight="1" x14ac:dyDescent="0.25">
      <c r="A63" s="21" t="s">
        <v>65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>F63-B63</f>
        <v>0</v>
      </c>
    </row>
    <row r="64" spans="1:7" ht="15" customHeight="1" x14ac:dyDescent="0.25">
      <c r="A64" s="27"/>
      <c r="B64" s="27"/>
      <c r="C64" s="27"/>
      <c r="D64" s="27"/>
      <c r="E64" s="27"/>
      <c r="F64" s="27"/>
      <c r="G64" s="27"/>
    </row>
    <row r="65" spans="1:7" ht="15" customHeight="1" x14ac:dyDescent="0.25">
      <c r="A65" s="28" t="s">
        <v>66</v>
      </c>
      <c r="B65" s="34">
        <f t="shared" ref="B65:G65" si="12">B45+B54+B59+B62+B63</f>
        <v>0</v>
      </c>
      <c r="C65" s="34">
        <f t="shared" si="12"/>
        <v>0</v>
      </c>
      <c r="D65" s="34">
        <f t="shared" si="12"/>
        <v>0</v>
      </c>
      <c r="E65" s="34">
        <f t="shared" si="12"/>
        <v>0</v>
      </c>
      <c r="F65" s="34">
        <f t="shared" si="12"/>
        <v>0</v>
      </c>
      <c r="G65" s="34">
        <f t="shared" si="12"/>
        <v>0</v>
      </c>
    </row>
    <row r="66" spans="1:7" ht="15" customHeight="1" x14ac:dyDescent="0.25">
      <c r="A66" s="27"/>
      <c r="B66" s="27"/>
      <c r="C66" s="27"/>
      <c r="D66" s="27"/>
      <c r="E66" s="27"/>
      <c r="F66" s="27"/>
      <c r="G66" s="27"/>
    </row>
    <row r="67" spans="1:7" ht="15" customHeight="1" x14ac:dyDescent="0.25">
      <c r="A67" s="28" t="s">
        <v>67</v>
      </c>
      <c r="B67" s="34">
        <f t="shared" ref="B67:G67" si="13">B68</f>
        <v>0</v>
      </c>
      <c r="C67" s="34">
        <f t="shared" si="13"/>
        <v>0</v>
      </c>
      <c r="D67" s="34">
        <f t="shared" si="13"/>
        <v>0</v>
      </c>
      <c r="E67" s="34">
        <f t="shared" si="13"/>
        <v>0</v>
      </c>
      <c r="F67" s="34">
        <f t="shared" si="13"/>
        <v>0</v>
      </c>
      <c r="G67" s="34">
        <f t="shared" si="13"/>
        <v>0</v>
      </c>
    </row>
    <row r="68" spans="1:7" ht="15" customHeight="1" x14ac:dyDescent="0.25">
      <c r="A68" s="21" t="s">
        <v>68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>F68-B68</f>
        <v>0</v>
      </c>
    </row>
    <row r="69" spans="1:7" ht="15" customHeight="1" x14ac:dyDescent="0.25">
      <c r="A69" s="27"/>
      <c r="B69" s="27"/>
      <c r="C69" s="27"/>
      <c r="D69" s="27"/>
      <c r="E69" s="27"/>
      <c r="F69" s="27"/>
      <c r="G69" s="27"/>
    </row>
    <row r="70" spans="1:7" ht="15" customHeight="1" x14ac:dyDescent="0.25">
      <c r="A70" s="28" t="s">
        <v>69</v>
      </c>
      <c r="B70" s="29">
        <f t="shared" ref="B70:G70" si="14">B41+B65+B67</f>
        <v>108749382</v>
      </c>
      <c r="C70" s="29">
        <f t="shared" si="14"/>
        <v>24457385.719999999</v>
      </c>
      <c r="D70" s="29">
        <f t="shared" si="14"/>
        <v>133206767.72</v>
      </c>
      <c r="E70" s="29">
        <f t="shared" si="14"/>
        <v>128568899.68000001</v>
      </c>
      <c r="F70" s="29">
        <f t="shared" si="14"/>
        <v>128568899.68000001</v>
      </c>
      <c r="G70" s="29">
        <f t="shared" si="14"/>
        <v>19819517.680000003</v>
      </c>
    </row>
    <row r="71" spans="1:7" ht="15" customHeight="1" x14ac:dyDescent="0.25">
      <c r="A71" s="27"/>
      <c r="B71" s="27"/>
      <c r="C71" s="27"/>
      <c r="D71" s="27"/>
      <c r="E71" s="27"/>
      <c r="F71" s="27"/>
      <c r="G71" s="27"/>
    </row>
    <row r="72" spans="1:7" ht="15" customHeight="1" x14ac:dyDescent="0.25">
      <c r="A72" s="28" t="s">
        <v>70</v>
      </c>
      <c r="B72" s="27"/>
      <c r="C72" s="27"/>
      <c r="D72" s="27"/>
      <c r="E72" s="27"/>
      <c r="F72" s="27"/>
      <c r="G72" s="27"/>
    </row>
    <row r="73" spans="1:7" ht="15" customHeight="1" x14ac:dyDescent="0.25">
      <c r="A73" s="35" t="s">
        <v>71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F73-B73</f>
        <v>0</v>
      </c>
    </row>
    <row r="74" spans="1:7" ht="15" customHeight="1" x14ac:dyDescent="0.25">
      <c r="A74" s="35" t="s">
        <v>72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F74-B74</f>
        <v>0</v>
      </c>
    </row>
    <row r="75" spans="1:7" ht="15" customHeight="1" x14ac:dyDescent="0.25">
      <c r="A75" s="36" t="s">
        <v>73</v>
      </c>
      <c r="B75" s="34">
        <f t="shared" ref="B75:G75" si="15">B73+B74</f>
        <v>0</v>
      </c>
      <c r="C75" s="34">
        <f t="shared" si="15"/>
        <v>0</v>
      </c>
      <c r="D75" s="34">
        <f t="shared" si="15"/>
        <v>0</v>
      </c>
      <c r="E75" s="34">
        <f t="shared" si="15"/>
        <v>0</v>
      </c>
      <c r="F75" s="34">
        <f t="shared" si="15"/>
        <v>0</v>
      </c>
      <c r="G75" s="34">
        <f t="shared" si="15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A77" s="39" t="s">
        <v>74</v>
      </c>
    </row>
    <row r="81" spans="1:6" x14ac:dyDescent="0.25">
      <c r="A81" s="40" t="s">
        <v>75</v>
      </c>
      <c r="D81" s="41"/>
      <c r="F81" s="41" t="s">
        <v>75</v>
      </c>
    </row>
    <row r="82" spans="1:6" ht="60" x14ac:dyDescent="0.25">
      <c r="A82" s="42" t="s">
        <v>76</v>
      </c>
      <c r="D82" s="43"/>
      <c r="F82" s="42" t="s">
        <v>77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5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2020-01-20T22:15:18Z</dcterms:created>
  <dcterms:modified xsi:type="dcterms:W3CDTF">2020-01-20T22:15:34Z</dcterms:modified>
</cp:coreProperties>
</file>