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8915" windowHeight="8520"/>
  </bookViews>
  <sheets>
    <sheet name="EAI" sheetId="1" r:id="rId1"/>
    <sheet name="Hoja2" sheetId="2" r:id="rId2"/>
  </sheets>
  <externalReferences>
    <externalReference r:id="rId3"/>
  </externalReferences>
  <calcPr calcId="145621" concurrentCalc="0"/>
</workbook>
</file>

<file path=xl/calcChain.xml><?xml version="1.0" encoding="utf-8"?>
<calcChain xmlns="http://schemas.openxmlformats.org/spreadsheetml/2006/main">
  <c r="H29" i="1" l="1"/>
  <c r="E19" i="1"/>
  <c r="E29" i="1"/>
  <c r="J29" i="1"/>
  <c r="I29" i="1"/>
  <c r="G12" i="1"/>
  <c r="G13" i="1"/>
  <c r="G14" i="1"/>
  <c r="G15" i="1"/>
  <c r="G16" i="1"/>
  <c r="G19" i="1"/>
  <c r="G24" i="1"/>
  <c r="G25" i="1"/>
  <c r="G26" i="1"/>
  <c r="G27" i="1"/>
  <c r="G29" i="1"/>
  <c r="F29" i="1"/>
  <c r="J27" i="1"/>
  <c r="J26" i="1"/>
  <c r="J25" i="1"/>
  <c r="J24" i="1"/>
  <c r="J23" i="1"/>
  <c r="G23" i="1"/>
  <c r="G22" i="1"/>
  <c r="J21" i="1"/>
  <c r="G21" i="1"/>
  <c r="J20" i="1"/>
  <c r="G20" i="1"/>
  <c r="J19" i="1"/>
  <c r="J18" i="1"/>
  <c r="G18" i="1"/>
  <c r="J17" i="1"/>
  <c r="G17" i="1"/>
  <c r="J16" i="1"/>
  <c r="J15" i="1"/>
  <c r="J14" i="1"/>
  <c r="J13" i="1"/>
  <c r="J12" i="1"/>
  <c r="E6" i="1"/>
</calcChain>
</file>

<file path=xl/sharedStrings.xml><?xml version="1.0" encoding="utf-8"?>
<sst xmlns="http://schemas.openxmlformats.org/spreadsheetml/2006/main" count="45" uniqueCount="42">
  <si>
    <t>ESTADO ANALÍTICO DE INGRESOS</t>
  </si>
  <si>
    <t>POR FUENTE DE FINANCIAMIENTO Y FUENTE DE FINANCIAMIENTO/RUBRO</t>
  </si>
  <si>
    <t>Del 01 de enero al 31 de marzo de 2019</t>
  </si>
  <si>
    <t xml:space="preserve">Ente Público:      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</si>
  <si>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</si>
  <si>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</si>
  <si>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</si>
  <si>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</si>
  <si>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</si>
  <si>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</si>
  <si>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</si>
  <si>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</si>
  <si>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</si>
  <si>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</si>
  <si>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</si>
  <si>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</si>
  <si>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</si>
  <si>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</si>
  <si>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</si>
  <si>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</si>
  <si>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</si>
  <si>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</si>
  <si>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</si>
  <si>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</si>
  <si>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</si>
  <si>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</si>
  <si>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</si>
  <si>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</si>
  <si>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</si>
  <si>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</si>
  <si>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</si>
  <si>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</si>
  <si>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</si>
  <si>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</si>
  <si>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"Bajo protesta de decir verdad declaramos que los Estados Financieros y sus Notas son razonablemente correctos y responsabilidad del emisor".</t>
  </si>
  <si>
    <t>¹ Los ingresos excedentes se presentan para efectos de cumplimiento de la Ley General de Contabilidad Gubernamental y el importe reflejado debe ser siempre mayor a cero</t>
  </si>
  <si>
    <t>"La interpretación al clasificar los Ingresos de los Entes Públicos del Sector Paraestatal, no es homogénea en ciertos rubros del EAI por fuente de financiamiento." </t>
  </si>
  <si>
    <t>Lic. Luis Ernesto Rojas Ávila</t>
  </si>
  <si>
    <t>C.P. Juan José Rangel Gutiérrez</t>
  </si>
  <si>
    <t>Director General</t>
  </si>
  <si>
    <t>Director Financiero y de Administración</t>
  </si>
  <si>
    <t>COFOCE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</si>
</sst>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15" fillId="0" borderId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" fontId="17" fillId="4" borderId="16" applyNumberFormat="0" applyProtection="0">
      <alignment horizontal="left" vertical="center" indent="1"/>
    </xf>
  </cellStyleXfs>
  <cellXfs count="68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2" borderId="0" xfId="2" applyFont="1" applyFill="1"/>
    <xf numFmtId="0" fontId="4" fillId="2" borderId="4" xfId="2" applyFont="1" applyFill="1" applyBorder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4" fillId="2" borderId="5" xfId="2" applyFont="1" applyFill="1" applyBorder="1" applyAlignment="1">
      <alignment horizontal="center"/>
    </xf>
    <xf numFmtId="0" fontId="3" fillId="2" borderId="4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2" borderId="0" xfId="2" applyFont="1" applyFill="1" applyAlignment="1"/>
    <xf numFmtId="37" fontId="3" fillId="3" borderId="9" xfId="2" applyNumberFormat="1" applyFont="1" applyFill="1" applyBorder="1" applyAlignment="1">
      <alignment horizontal="center" vertical="center"/>
    </xf>
    <xf numFmtId="37" fontId="3" fillId="3" borderId="9" xfId="2" applyNumberFormat="1" applyFont="1" applyFill="1" applyBorder="1" applyAlignment="1">
      <alignment horizontal="center" vertical="center" wrapText="1"/>
    </xf>
    <xf numFmtId="37" fontId="3" fillId="3" borderId="9" xfId="2" applyNumberFormat="1" applyFont="1" applyFill="1" applyBorder="1" applyAlignment="1">
      <alignment horizontal="center" vertical="center"/>
    </xf>
    <xf numFmtId="37" fontId="3" fillId="3" borderId="9" xfId="2" applyNumberFormat="1" applyFont="1" applyFill="1" applyBorder="1" applyAlignment="1">
      <alignment horizontal="center" wrapText="1"/>
    </xf>
    <xf numFmtId="37" fontId="3" fillId="2" borderId="9" xfId="2" quotePrefix="1" applyNumberFormat="1" applyFont="1" applyFill="1" applyBorder="1" applyAlignment="1">
      <alignment horizontal="center" vertical="center"/>
    </xf>
    <xf numFmtId="37" fontId="3" fillId="2" borderId="9" xfId="2" applyNumberFormat="1" applyFont="1" applyFill="1" applyBorder="1" applyAlignment="1">
      <alignment horizontal="center" vertical="center"/>
    </xf>
    <xf numFmtId="0" fontId="2" fillId="2" borderId="0" xfId="2" applyFont="1" applyFill="1"/>
    <xf numFmtId="0" fontId="5" fillId="2" borderId="1" xfId="2" applyFont="1" applyFill="1" applyBorder="1"/>
    <xf numFmtId="0" fontId="5" fillId="2" borderId="2" xfId="2" applyFont="1" applyFill="1" applyBorder="1"/>
    <xf numFmtId="0" fontId="5" fillId="2" borderId="3" xfId="2" applyFont="1" applyFill="1" applyBorder="1"/>
    <xf numFmtId="43" fontId="5" fillId="2" borderId="3" xfId="1" applyFont="1" applyFill="1" applyBorder="1" applyAlignment="1">
      <alignment horizontal="center"/>
    </xf>
    <xf numFmtId="43" fontId="5" fillId="2" borderId="10" xfId="1" applyFont="1" applyFill="1" applyBorder="1" applyAlignment="1">
      <alignment horizont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43" fontId="6" fillId="2" borderId="11" xfId="1" applyFont="1" applyFill="1" applyBorder="1" applyAlignment="1">
      <alignment vertical="center" wrapText="1"/>
    </xf>
    <xf numFmtId="0" fontId="5" fillId="2" borderId="4" xfId="2" applyFont="1" applyFill="1" applyBorder="1" applyAlignment="1">
      <alignment horizontal="center" vertical="center"/>
    </xf>
    <xf numFmtId="0" fontId="2" fillId="0" borderId="0" xfId="0" applyFont="1"/>
    <xf numFmtId="0" fontId="7" fillId="2" borderId="0" xfId="2" applyFont="1" applyFill="1"/>
    <xf numFmtId="43" fontId="2" fillId="0" borderId="0" xfId="0" applyNumberFormat="1" applyFont="1"/>
    <xf numFmtId="0" fontId="5" fillId="2" borderId="6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wrapText="1"/>
    </xf>
    <xf numFmtId="43" fontId="5" fillId="2" borderId="8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43" fontId="6" fillId="2" borderId="10" xfId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43" fontId="8" fillId="2" borderId="2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43" fontId="6" fillId="2" borderId="12" xfId="1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left" vertical="top" wrapText="1"/>
    </xf>
    <xf numFmtId="0" fontId="9" fillId="2" borderId="0" xfId="0" applyFont="1" applyFill="1"/>
    <xf numFmtId="43" fontId="2" fillId="2" borderId="0" xfId="0" applyNumberFormat="1" applyFont="1" applyFill="1"/>
    <xf numFmtId="0" fontId="11" fillId="0" borderId="0" xfId="0" applyFont="1"/>
    <xf numFmtId="0" fontId="8" fillId="0" borderId="0" xfId="0" applyFont="1"/>
    <xf numFmtId="0" fontId="8" fillId="2" borderId="0" xfId="0" applyFont="1" applyFill="1"/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</cellXfs>
  <cellStyles count="12">
    <cellStyle name="=C:\WINNT\SYSTEM32\COMMAND.COM" xfId="3"/>
    <cellStyle name="Millares" xfId="1" builtinId="3"/>
    <cellStyle name="Millares 2" xfId="4"/>
    <cellStyle name="Millares 2 2" xfId="5"/>
    <cellStyle name="Millares 2 3" xfId="6"/>
    <cellStyle name="Millares 3" xfId="7"/>
    <cellStyle name="Normal" xfId="0" builtinId="0"/>
    <cellStyle name="Normal 2" xfId="8"/>
    <cellStyle name="Normal 2 2" xfId="9"/>
    <cellStyle name="Normal 3" xfId="10"/>
    <cellStyle name="Normal 9" xfId="2"/>
    <cellStyle name="SAPBEXstdItem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719665</xdr:colOff>
      <xdr:row>36</xdr:row>
      <xdr:rowOff>114300</xdr:rowOff>
    </xdr:from>
    <xdr:to>
      <xdr:col>3</xdr:col>
      <xdr:colOff>2641715</xdr:colOff>
      <xdr:row>36</xdr:row>
      <xdr:rowOff>114301</xdr:rowOff>
    </xdr:to>
    <xdr:cxnSp macro="">
      <xdr:nvCxnSpPr>
        <xdr:cNvPr id="2" name="3 Conector recto"/>
        <xdr:cNvCxnSpPr/>
      </xdr:nvCxnSpPr>
      <xdr:spPr>
        <a:xfrm>
          <a:off x="1291165" y="7934325"/>
          <a:ext cx="192205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1114425</xdr:colOff>
      <xdr:row>36</xdr:row>
      <xdr:rowOff>123825</xdr:rowOff>
    </xdr:from>
    <xdr:to>
      <xdr:col>9</xdr:col>
      <xdr:colOff>274225</xdr:colOff>
      <xdr:row>36</xdr:row>
      <xdr:rowOff>123826</xdr:rowOff>
    </xdr:to>
    <xdr:cxnSp macro="">
      <xdr:nvCxnSpPr>
        <xdr:cNvPr id="3" name="3 Conector recto"/>
        <xdr:cNvCxnSpPr/>
      </xdr:nvCxnSpPr>
      <xdr:spPr>
        <a:xfrm>
          <a:off x="9096375" y="7943850"/>
          <a:ext cx="192205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9/1_PRESUPUESTOS/A_CTA_PUBLICA_ESTADOS_PRESUPUESTALES__19/C_Edos_Pptales_Mar_19/Egreso/03_Estados%202019_Marzo_egre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Ayudas"/>
      <sheetName val="Gto Federalizado"/>
    </sheetNames>
    <sheetDataSet>
      <sheetData sheetId="0"/>
      <sheetData sheetId="1">
        <row r="5">
          <cell r="D5" t="str">
            <v>Coordinadora de Fomento al Comercio Exterior del Estado De Guanajuato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tabSelected="1" zoomScale="90" zoomScaleNormal="90" workbookViewId="0">
      <selection activeCell="D47" sqref="D47"/>
    </sheetView>
  </sheetViews>
  <sheetFormatPr baseColWidth="10" defaultRowHeight="12" x14ac:dyDescent="0.2"/>
  <cols>
    <col min="1" max="1" width="1.140625" style="1" customWidth="1"/>
    <col min="2" max="3" width="3.7109375" style="41" customWidth="1"/>
    <col min="4" max="4" width="50.42578125" style="41" customWidth="1"/>
    <col min="5" max="5" width="20.140625" style="41" bestFit="1" customWidth="1"/>
    <col min="6" max="6" width="20" style="41" customWidth="1"/>
    <col min="7" max="7" width="20.5703125" style="41" bestFit="1" customWidth="1"/>
    <col min="8" max="8" width="21.140625" style="41" bestFit="1" customWidth="1"/>
    <col min="9" max="9" width="20.28515625" style="41" bestFit="1" customWidth="1"/>
    <col min="10" max="10" width="19.7109375" style="41" bestFit="1" customWidth="1"/>
    <col min="11" max="11" width="2" style="1" customWidth="1"/>
    <col min="12" max="16384" width="11.42578125" style="41"/>
  </cols>
  <sheetData>
    <row r="1" spans="1:10" ht="6" customHeight="1" x14ac:dyDescent="0.2">
      <c r="B1" s="2"/>
      <c r="C1" s="3"/>
      <c r="D1" s="3"/>
      <c r="E1" s="3"/>
      <c r="F1" s="3"/>
      <c r="G1" s="3"/>
      <c r="H1" s="3"/>
      <c r="I1" s="3"/>
      <c r="J1" s="4"/>
    </row>
    <row r="2" spans="1:10" x14ac:dyDescent="0.2">
      <c r="B2" s="5" t="s">
        <v>0</v>
      </c>
      <c r="C2" s="6"/>
      <c r="D2" s="6"/>
      <c r="E2" s="6"/>
      <c r="F2" s="6"/>
      <c r="G2" s="6"/>
      <c r="H2" s="6"/>
      <c r="I2" s="6"/>
      <c r="J2" s="7"/>
    </row>
    <row r="3" spans="1:10" x14ac:dyDescent="0.2">
      <c r="B3" s="8"/>
      <c r="C3" s="9"/>
      <c r="D3" s="6" t="s">
        <v>1</v>
      </c>
      <c r="E3" s="6"/>
      <c r="F3" s="6"/>
      <c r="G3" s="6"/>
      <c r="H3" s="6"/>
      <c r="I3" s="6"/>
      <c r="J3" s="7"/>
    </row>
    <row r="4" spans="1:10" ht="13.5" customHeight="1" x14ac:dyDescent="0.2">
      <c r="B4" s="10" t="s">
        <v>2</v>
      </c>
      <c r="C4" s="11"/>
      <c r="D4" s="11"/>
      <c r="E4" s="11"/>
      <c r="F4" s="11"/>
      <c r="G4" s="11"/>
      <c r="H4" s="11"/>
      <c r="I4" s="11"/>
      <c r="J4" s="12"/>
    </row>
    <row r="5" spans="1:10" s="1" customFormat="1" ht="8.25" customHeight="1" x14ac:dyDescent="0.2">
      <c r="A5" s="13"/>
      <c r="B5" s="14"/>
      <c r="C5" s="15"/>
      <c r="D5" s="15"/>
      <c r="E5" s="16"/>
      <c r="F5" s="17"/>
      <c r="G5" s="17"/>
      <c r="H5" s="17"/>
      <c r="I5" s="17"/>
      <c r="J5" s="18"/>
    </row>
    <row r="6" spans="1:10" s="1" customFormat="1" ht="13.5" customHeight="1" x14ac:dyDescent="0.2">
      <c r="A6" s="13"/>
      <c r="B6" s="19"/>
      <c r="C6" s="16"/>
      <c r="D6" s="20" t="s">
        <v>3</v>
      </c>
      <c r="E6" s="21" t="str">
        <f>[1]CAdmon!D5</f>
        <v>Coordinadora de Fomento al Comercio Exterior del Estado De Guanajuato</v>
      </c>
      <c r="F6" s="22"/>
      <c r="G6" s="22"/>
      <c r="H6" s="22"/>
      <c r="I6" s="22"/>
      <c r="J6" s="18"/>
    </row>
    <row r="7" spans="1:10" s="1" customFormat="1" ht="11.25" customHeight="1" x14ac:dyDescent="0.2">
      <c r="A7" s="13"/>
      <c r="B7" s="14"/>
      <c r="C7" s="15"/>
      <c r="D7" s="15"/>
      <c r="E7" s="16"/>
      <c r="F7" s="17"/>
      <c r="G7" s="17"/>
      <c r="H7" s="17"/>
      <c r="I7" s="17"/>
      <c r="J7" s="18"/>
    </row>
    <row r="8" spans="1:10" ht="12" customHeight="1" x14ac:dyDescent="0.2">
      <c r="A8" s="23"/>
      <c r="B8" s="24" t="s">
        <v>4</v>
      </c>
      <c r="C8" s="24"/>
      <c r="D8" s="24"/>
      <c r="E8" s="24" t="s">
        <v>5</v>
      </c>
      <c r="F8" s="24"/>
      <c r="G8" s="24"/>
      <c r="H8" s="24"/>
      <c r="I8" s="24"/>
      <c r="J8" s="25" t="s">
        <v>6</v>
      </c>
    </row>
    <row r="9" spans="1:10" ht="23.45" customHeight="1" x14ac:dyDescent="0.2">
      <c r="A9" s="13"/>
      <c r="B9" s="24"/>
      <c r="C9" s="24"/>
      <c r="D9" s="24"/>
      <c r="E9" s="26" t="s">
        <v>7</v>
      </c>
      <c r="F9" s="27" t="s">
        <v>8</v>
      </c>
      <c r="G9" s="26" t="s">
        <v>9</v>
      </c>
      <c r="H9" s="26" t="s">
        <v>10</v>
      </c>
      <c r="I9" s="26" t="s">
        <v>11</v>
      </c>
      <c r="J9" s="25"/>
    </row>
    <row r="10" spans="1:10" ht="12" customHeight="1" x14ac:dyDescent="0.2">
      <c r="A10" s="13"/>
      <c r="B10" s="24"/>
      <c r="C10" s="24"/>
      <c r="D10" s="24"/>
      <c r="E10" s="28" t="s">
        <v>12</v>
      </c>
      <c r="F10" s="29" t="s">
        <v>13</v>
      </c>
      <c r="G10" s="29" t="s">
        <v>14</v>
      </c>
      <c r="H10" s="29" t="s">
        <v>15</v>
      </c>
      <c r="I10" s="29" t="s">
        <v>16</v>
      </c>
      <c r="J10" s="29" t="s">
        <v>17</v>
      </c>
    </row>
    <row r="11" spans="1:10" ht="12" customHeight="1" x14ac:dyDescent="0.2">
      <c r="A11" s="30"/>
      <c r="B11" s="31"/>
      <c r="C11" s="32"/>
      <c r="D11" s="33"/>
      <c r="E11" s="34"/>
      <c r="F11" s="35"/>
      <c r="G11" s="35"/>
      <c r="H11" s="35"/>
      <c r="I11" s="35"/>
      <c r="J11" s="35"/>
    </row>
    <row r="12" spans="1:10" ht="12" customHeight="1" x14ac:dyDescent="0.2">
      <c r="A12" s="30"/>
      <c r="B12" s="36" t="s">
        <v>18</v>
      </c>
      <c r="C12" s="37"/>
      <c r="D12" s="38"/>
      <c r="E12" s="39">
        <v>0</v>
      </c>
      <c r="F12" s="39">
        <v>0</v>
      </c>
      <c r="G12" s="39">
        <f>+E12+F12</f>
        <v>0</v>
      </c>
      <c r="H12" s="39">
        <v>0</v>
      </c>
      <c r="I12" s="39">
        <v>0</v>
      </c>
      <c r="J12" s="39">
        <f>I12-E12</f>
        <v>0</v>
      </c>
    </row>
    <row r="13" spans="1:10" ht="12" customHeight="1" x14ac:dyDescent="0.2">
      <c r="A13" s="30"/>
      <c r="B13" s="36" t="s">
        <v>19</v>
      </c>
      <c r="C13" s="37"/>
      <c r="D13" s="38"/>
      <c r="E13" s="39">
        <v>0</v>
      </c>
      <c r="F13" s="39">
        <v>0</v>
      </c>
      <c r="G13" s="39">
        <f>+E13+F13</f>
        <v>0</v>
      </c>
      <c r="H13" s="39">
        <v>0</v>
      </c>
      <c r="I13" s="39">
        <v>0</v>
      </c>
      <c r="J13" s="39">
        <f>I13-E13</f>
        <v>0</v>
      </c>
    </row>
    <row r="14" spans="1:10" ht="12" customHeight="1" x14ac:dyDescent="0.2">
      <c r="A14" s="30"/>
      <c r="B14" s="36" t="s">
        <v>20</v>
      </c>
      <c r="C14" s="37"/>
      <c r="D14" s="38"/>
      <c r="E14" s="39">
        <v>0</v>
      </c>
      <c r="F14" s="39">
        <v>0</v>
      </c>
      <c r="G14" s="39">
        <f>+E14+F14</f>
        <v>0</v>
      </c>
      <c r="H14" s="39">
        <v>0</v>
      </c>
      <c r="I14" s="39">
        <v>0</v>
      </c>
      <c r="J14" s="39">
        <f>I14-E14</f>
        <v>0</v>
      </c>
    </row>
    <row r="15" spans="1:10" ht="12" customHeight="1" x14ac:dyDescent="0.2">
      <c r="A15" s="30"/>
      <c r="B15" s="36" t="s">
        <v>21</v>
      </c>
      <c r="C15" s="37"/>
      <c r="D15" s="38"/>
      <c r="E15" s="39">
        <v>0</v>
      </c>
      <c r="F15" s="39">
        <v>0</v>
      </c>
      <c r="G15" s="39">
        <f>+E15+F15</f>
        <v>0</v>
      </c>
      <c r="H15" s="39">
        <v>0</v>
      </c>
      <c r="I15" s="39">
        <v>0</v>
      </c>
      <c r="J15" s="39">
        <f>I15-E15</f>
        <v>0</v>
      </c>
    </row>
    <row r="16" spans="1:10" ht="12" customHeight="1" x14ac:dyDescent="0.2">
      <c r="A16" s="30"/>
      <c r="B16" s="36" t="s">
        <v>22</v>
      </c>
      <c r="C16" s="37"/>
      <c r="D16" s="38"/>
      <c r="E16" s="39">
        <v>0</v>
      </c>
      <c r="F16" s="39">
        <v>0</v>
      </c>
      <c r="G16" s="39">
        <f>+E16+F16</f>
        <v>0</v>
      </c>
      <c r="H16" s="39">
        <v>0</v>
      </c>
      <c r="I16" s="39">
        <v>0</v>
      </c>
      <c r="J16" s="39">
        <f>I16-E16</f>
        <v>0</v>
      </c>
    </row>
    <row r="17" spans="1:12" ht="12" customHeight="1" x14ac:dyDescent="0.2">
      <c r="A17" s="30"/>
      <c r="B17" s="40"/>
      <c r="C17" s="37" t="s">
        <v>23</v>
      </c>
      <c r="D17" s="38"/>
      <c r="E17" s="39">
        <v>0</v>
      </c>
      <c r="F17" s="39">
        <v>0</v>
      </c>
      <c r="G17" s="39">
        <f>+E17+F17</f>
        <v>0</v>
      </c>
      <c r="H17" s="39">
        <v>0</v>
      </c>
      <c r="I17" s="39">
        <v>0</v>
      </c>
      <c r="J17" s="39">
        <f>I17-E17</f>
        <v>0</v>
      </c>
    </row>
    <row r="18" spans="1:12" ht="12" customHeight="1" x14ac:dyDescent="0.2">
      <c r="A18" s="30"/>
      <c r="B18" s="40"/>
      <c r="C18" s="37" t="s">
        <v>24</v>
      </c>
      <c r="D18" s="38"/>
      <c r="E18" s="39">
        <v>0</v>
      </c>
      <c r="F18" s="39">
        <v>0</v>
      </c>
      <c r="G18" s="39">
        <f>+E18+F18</f>
        <v>0</v>
      </c>
      <c r="H18" s="39">
        <v>0</v>
      </c>
      <c r="I18" s="39">
        <v>0</v>
      </c>
      <c r="J18" s="39">
        <f>I18-E18</f>
        <v>0</v>
      </c>
    </row>
    <row r="19" spans="1:12" ht="12" customHeight="1" x14ac:dyDescent="0.2">
      <c r="A19" s="30"/>
      <c r="B19" s="36" t="s">
        <v>25</v>
      </c>
      <c r="C19" s="37"/>
      <c r="D19" s="38"/>
      <c r="E19" s="39">
        <f>+E20+E21+E23</f>
        <v>0</v>
      </c>
      <c r="F19" s="39">
        <v>0</v>
      </c>
      <c r="G19" s="39">
        <f>+E19+F19</f>
        <v>0</v>
      </c>
      <c r="H19" s="39">
        <v>0</v>
      </c>
      <c r="I19" s="39">
        <v>0</v>
      </c>
      <c r="J19" s="39">
        <f>I19-E19</f>
        <v>0</v>
      </c>
    </row>
    <row r="20" spans="1:12" ht="12" customHeight="1" x14ac:dyDescent="0.2">
      <c r="A20" s="30"/>
      <c r="B20" s="40"/>
      <c r="C20" s="37" t="s">
        <v>23</v>
      </c>
      <c r="D20" s="38"/>
      <c r="E20" s="39">
        <v>0</v>
      </c>
      <c r="F20" s="39">
        <v>0</v>
      </c>
      <c r="G20" s="39">
        <f>+E20+F20</f>
        <v>0</v>
      </c>
      <c r="H20" s="39">
        <v>0</v>
      </c>
      <c r="I20" s="39">
        <v>0</v>
      </c>
      <c r="J20" s="39">
        <f>I20-E20</f>
        <v>0</v>
      </c>
    </row>
    <row r="21" spans="1:12" ht="12" customHeight="1" x14ac:dyDescent="0.2">
      <c r="A21" s="30"/>
      <c r="B21" s="40"/>
      <c r="C21" s="37" t="s">
        <v>24</v>
      </c>
      <c r="D21" s="38"/>
      <c r="E21" s="39">
        <v>0</v>
      </c>
      <c r="F21" s="39">
        <v>0</v>
      </c>
      <c r="G21" s="39">
        <f>+E21+F21</f>
        <v>0</v>
      </c>
      <c r="H21" s="39">
        <v>0</v>
      </c>
      <c r="I21" s="39">
        <v>0</v>
      </c>
      <c r="J21" s="39">
        <f>I21-E21</f>
        <v>0</v>
      </c>
    </row>
    <row r="22" spans="1:12" ht="12" customHeight="1" x14ac:dyDescent="0.2">
      <c r="A22" s="30"/>
      <c r="B22" s="40"/>
      <c r="C22" s="37" t="s">
        <v>26</v>
      </c>
      <c r="D22" s="38"/>
      <c r="E22" s="39"/>
      <c r="F22" s="39">
        <v>0</v>
      </c>
      <c r="G22" s="39">
        <f>+E22+F22</f>
        <v>0</v>
      </c>
      <c r="H22" s="39">
        <v>0</v>
      </c>
      <c r="I22" s="39">
        <v>0</v>
      </c>
      <c r="J22" s="39"/>
    </row>
    <row r="23" spans="1:12" ht="12" customHeight="1" x14ac:dyDescent="0.2">
      <c r="A23" s="30"/>
      <c r="B23" s="40"/>
      <c r="C23" s="37" t="s">
        <v>27</v>
      </c>
      <c r="D23" s="38"/>
      <c r="E23" s="39">
        <v>0</v>
      </c>
      <c r="F23" s="39">
        <v>0</v>
      </c>
      <c r="G23" s="39">
        <f>+E23+F23</f>
        <v>0</v>
      </c>
      <c r="H23" s="39">
        <v>0</v>
      </c>
      <c r="I23" s="39">
        <v>0</v>
      </c>
      <c r="J23" s="39">
        <f>I23-E23</f>
        <v>0</v>
      </c>
    </row>
    <row r="24" spans="1:12" ht="12" customHeight="1" x14ac:dyDescent="0.2">
      <c r="A24" s="30"/>
      <c r="B24" s="36" t="s">
        <v>28</v>
      </c>
      <c r="C24" s="37"/>
      <c r="D24" s="38"/>
      <c r="E24" s="39">
        <v>4300000</v>
      </c>
      <c r="F24" s="39">
        <v>8483588.8399999999</v>
      </c>
      <c r="G24" s="39">
        <f>+E24+F24</f>
        <v>12783588.84</v>
      </c>
      <c r="H24" s="39">
        <v>1162964.67</v>
      </c>
      <c r="I24" s="39">
        <v>1162964.67</v>
      </c>
      <c r="J24" s="39">
        <f>I24-E24</f>
        <v>-3137035.33</v>
      </c>
    </row>
    <row r="25" spans="1:12" ht="12" customHeight="1" x14ac:dyDescent="0.2">
      <c r="A25" s="30"/>
      <c r="B25" s="36" t="s">
        <v>29</v>
      </c>
      <c r="C25" s="37"/>
      <c r="D25" s="38"/>
      <c r="E25" s="39">
        <v>0</v>
      </c>
      <c r="F25" s="39">
        <v>0</v>
      </c>
      <c r="G25" s="39">
        <f>+E25+F25</f>
        <v>0</v>
      </c>
      <c r="H25" s="39">
        <v>0</v>
      </c>
      <c r="I25" s="39">
        <v>0</v>
      </c>
      <c r="J25" s="39">
        <f>I25-E25</f>
        <v>0</v>
      </c>
    </row>
    <row r="26" spans="1:12" ht="12" customHeight="1" x14ac:dyDescent="0.2">
      <c r="A26" s="42"/>
      <c r="B26" s="36" t="s">
        <v>30</v>
      </c>
      <c r="C26" s="37"/>
      <c r="D26" s="38"/>
      <c r="E26" s="39">
        <v>104449382</v>
      </c>
      <c r="F26" s="39">
        <v>3352391.08</v>
      </c>
      <c r="G26" s="39">
        <f>+E26+F26</f>
        <v>107801773.08</v>
      </c>
      <c r="H26" s="39">
        <v>23108024.77</v>
      </c>
      <c r="I26" s="39">
        <v>23108024.77</v>
      </c>
      <c r="J26" s="39">
        <f>I26-E26</f>
        <v>-81341357.230000004</v>
      </c>
      <c r="L26" s="43"/>
    </row>
    <row r="27" spans="1:12" ht="12" customHeight="1" x14ac:dyDescent="0.2">
      <c r="A27" s="30"/>
      <c r="B27" s="36" t="s">
        <v>31</v>
      </c>
      <c r="C27" s="37"/>
      <c r="D27" s="38"/>
      <c r="E27" s="39">
        <v>0</v>
      </c>
      <c r="F27" s="39">
        <v>0</v>
      </c>
      <c r="G27" s="39">
        <f>+E27+F27</f>
        <v>0</v>
      </c>
      <c r="H27" s="39">
        <v>0</v>
      </c>
      <c r="I27" s="39">
        <v>0</v>
      </c>
      <c r="J27" s="39">
        <f>I27-E27</f>
        <v>0</v>
      </c>
    </row>
    <row r="28" spans="1:12" ht="12" customHeight="1" x14ac:dyDescent="0.2">
      <c r="A28" s="30"/>
      <c r="B28" s="44"/>
      <c r="C28" s="45"/>
      <c r="D28" s="46"/>
      <c r="E28" s="47"/>
      <c r="F28" s="48"/>
      <c r="G28" s="48"/>
      <c r="H28" s="48"/>
      <c r="I28" s="48"/>
      <c r="J28" s="48"/>
    </row>
    <row r="29" spans="1:12" ht="12" customHeight="1" x14ac:dyDescent="0.2">
      <c r="A29" s="13"/>
      <c r="B29" s="49"/>
      <c r="C29" s="50"/>
      <c r="D29" s="51" t="s">
        <v>32</v>
      </c>
      <c r="E29" s="39">
        <f>SUM(E12+E17+E13+E14+E15+E16+E19+E24+E25+E26+E27)</f>
        <v>108749382</v>
      </c>
      <c r="F29" s="39">
        <f>F12+F13+F14+F15+F16+F17+F19+F26+F24</f>
        <v>11835979.92</v>
      </c>
      <c r="G29" s="39">
        <f>SUM(G12+G13+G14+G15+G16+G19+G24+G25+G26+G27)</f>
        <v>120585361.92</v>
      </c>
      <c r="H29" s="39">
        <f>SUM(H12+H13+H14+H15+H16+H17+H19+H24+H26)</f>
        <v>24270989.439999998</v>
      </c>
      <c r="I29" s="39">
        <f>SUM(I12+I13+I14+I15+I16+I17+I19+I24+I26)</f>
        <v>24270989.439999998</v>
      </c>
      <c r="J29" s="52">
        <f>IF(H29&gt;E29,H29-E29,0)</f>
        <v>0</v>
      </c>
      <c r="L29" s="43"/>
    </row>
    <row r="30" spans="1:12" ht="12" customHeight="1" x14ac:dyDescent="0.2">
      <c r="A30" s="30"/>
      <c r="B30" s="53"/>
      <c r="C30" s="54"/>
      <c r="D30" s="54"/>
      <c r="E30" s="55"/>
      <c r="F30" s="55"/>
      <c r="G30" s="55"/>
      <c r="H30" s="56" t="s">
        <v>33</v>
      </c>
      <c r="I30" s="57"/>
      <c r="J30" s="58"/>
    </row>
    <row r="31" spans="1:12" x14ac:dyDescent="0.2">
      <c r="A31" s="30"/>
      <c r="B31" s="59" t="s">
        <v>34</v>
      </c>
      <c r="C31" s="59"/>
      <c r="D31" s="59"/>
      <c r="E31" s="59"/>
      <c r="F31" s="59"/>
      <c r="G31" s="59"/>
      <c r="H31" s="59"/>
      <c r="I31" s="59"/>
      <c r="J31" s="59"/>
    </row>
    <row r="32" spans="1:12" x14ac:dyDescent="0.2">
      <c r="B32" s="60" t="s">
        <v>35</v>
      </c>
      <c r="C32" s="1"/>
      <c r="D32" s="1"/>
      <c r="E32" s="1"/>
      <c r="F32" s="1"/>
      <c r="G32" s="1"/>
      <c r="H32" s="1"/>
      <c r="I32" s="61"/>
      <c r="J32" s="1"/>
    </row>
    <row r="33" spans="2:11" x14ac:dyDescent="0.2">
      <c r="B33" s="59" t="s">
        <v>36</v>
      </c>
      <c r="C33" s="59"/>
      <c r="D33" s="59"/>
      <c r="E33" s="59"/>
      <c r="F33" s="59"/>
      <c r="G33" s="59"/>
      <c r="H33" s="59"/>
      <c r="I33" s="59"/>
      <c r="J33" s="59"/>
    </row>
    <row r="34" spans="2:11" x14ac:dyDescent="0.2">
      <c r="B34" s="1"/>
      <c r="C34" s="1"/>
      <c r="D34" s="1"/>
      <c r="E34" s="1"/>
      <c r="F34" s="1"/>
      <c r="G34" s="1"/>
      <c r="H34" s="1"/>
      <c r="I34" s="1"/>
      <c r="J34" s="1"/>
    </row>
    <row r="35" spans="2:11" x14ac:dyDescent="0.2">
      <c r="F35" s="62"/>
      <c r="H35" s="63"/>
      <c r="I35" s="63"/>
      <c r="J35" s="63"/>
      <c r="K35" s="64"/>
    </row>
    <row r="36" spans="2:11" x14ac:dyDescent="0.2">
      <c r="F36" s="62"/>
      <c r="H36" s="63"/>
      <c r="I36" s="63"/>
      <c r="J36" s="63"/>
      <c r="K36" s="64"/>
    </row>
    <row r="37" spans="2:11" x14ac:dyDescent="0.2">
      <c r="F37" s="62"/>
      <c r="H37" s="63"/>
      <c r="I37" s="63"/>
      <c r="J37" s="63"/>
      <c r="K37" s="64"/>
    </row>
    <row r="38" spans="2:11" ht="12.75" x14ac:dyDescent="0.2">
      <c r="D38" s="65" t="s">
        <v>37</v>
      </c>
      <c r="F38" s="66"/>
      <c r="H38" s="63"/>
      <c r="I38" s="65" t="s">
        <v>38</v>
      </c>
      <c r="J38" s="63"/>
      <c r="K38" s="64"/>
    </row>
    <row r="39" spans="2:11" ht="12.75" x14ac:dyDescent="0.2">
      <c r="D39" s="65" t="s">
        <v>39</v>
      </c>
      <c r="F39" s="66"/>
      <c r="H39" s="63"/>
      <c r="I39" s="65" t="s">
        <v>40</v>
      </c>
      <c r="J39" s="63"/>
      <c r="K39" s="64"/>
    </row>
    <row r="40" spans="2:11" ht="12.75" x14ac:dyDescent="0.2">
      <c r="D40" s="65" t="s">
        <v>41</v>
      </c>
      <c r="F40" s="66"/>
      <c r="H40" s="63"/>
      <c r="I40" s="65" t="s">
        <v>41</v>
      </c>
      <c r="J40" s="63"/>
      <c r="K40" s="64"/>
    </row>
    <row r="41" spans="2:11" ht="12.75" x14ac:dyDescent="0.2">
      <c r="D41" s="67"/>
      <c r="F41" s="62"/>
      <c r="H41" s="63"/>
      <c r="I41" s="62"/>
      <c r="J41" s="63"/>
      <c r="K41" s="64"/>
    </row>
    <row r="42" spans="2:11" x14ac:dyDescent="0.2">
      <c r="F42" s="62"/>
      <c r="H42" s="63"/>
      <c r="I42" s="63"/>
      <c r="J42" s="63"/>
      <c r="K42" s="64"/>
    </row>
  </sheetData>
  <mergeCells count="28">
    <mergeCell ref="B31:J31"/>
    <mergeCell ref="B33:J33"/>
    <mergeCell ref="B24:D24"/>
    <mergeCell ref="B25:D25"/>
    <mergeCell ref="B26:D26"/>
    <mergeCell ref="B27:D27"/>
    <mergeCell ref="J29:J30"/>
    <mergeCell ref="H30:I30"/>
    <mergeCell ref="C18:D18"/>
    <mergeCell ref="B19:D19"/>
    <mergeCell ref="C20:D20"/>
    <mergeCell ref="C21:D21"/>
    <mergeCell ref="C22:D22"/>
    <mergeCell ref="C23:D23"/>
    <mergeCell ref="B12:D12"/>
    <mergeCell ref="B13:D13"/>
    <mergeCell ref="B14:D14"/>
    <mergeCell ref="B15:D15"/>
    <mergeCell ref="B16:D16"/>
    <mergeCell ref="C17:D17"/>
    <mergeCell ref="B1:J1"/>
    <mergeCell ref="B2:J2"/>
    <mergeCell ref="D3:J3"/>
    <mergeCell ref="B4:J4"/>
    <mergeCell ref="E6:I6"/>
    <mergeCell ref="B8:D10"/>
    <mergeCell ref="E8:I8"/>
    <mergeCell ref="J8:J9"/>
  </mergeCells>
  <pageMargins left="0.70866141732283472" right="0.70866141732283472" top="0.74803149606299213" bottom="0.74803149606299213" header="0.31496062992125984" footer="0.31496062992125984"/>
  <pageSetup scale="59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EAI</vt:lpstr>
      <vt:lpstr>Hoja2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Adrian Martinez Martinez</dc:creator>
  <cp:lastModifiedBy>Ruben Adrian Martinez Martinez</cp:lastModifiedBy>
  <dcterms:created xsi:type="dcterms:W3CDTF">2019-04-24T17:06:50Z</dcterms:created>
  <dcterms:modified xsi:type="dcterms:W3CDTF">2019-04-24T17:10:56Z</dcterms:modified>
</cp:coreProperties>
</file>