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5-Información Disciplina Financiera\"/>
    </mc:Choice>
  </mc:AlternateContent>
  <xr:revisionPtr revIDLastSave="0" documentId="8_{8837FEBB-C7E1-4E5E-B650-E3AE6A9A9055}" xr6:coauthVersionLast="47" xr6:coauthVersionMax="47" xr10:uidLastSave="{00000000-0000-0000-0000-000000000000}"/>
  <bookViews>
    <workbookView xWindow="28680" yWindow="-120" windowWidth="29040" windowHeight="15720" xr2:uid="{A0DEF3B5-128E-4F6B-901E-78133392C989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xlnm.Print_Area" localSheetId="0">'Formato 6 a)'!$A$1:$G$160</definedName>
    <definedName name="ENTE_PUBLICO">'[3]Info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5" i="1"/>
  <c r="B9" i="1"/>
  <c r="B159" i="1" s="1"/>
  <c r="C9" i="1"/>
  <c r="C159" i="1" s="1"/>
  <c r="B10" i="1"/>
  <c r="C10" i="1"/>
  <c r="D10" i="1"/>
  <c r="D9" i="1" s="1"/>
  <c r="D159" i="1" s="1"/>
  <c r="E10" i="1"/>
  <c r="E9" i="1" s="1"/>
  <c r="E159" i="1" s="1"/>
  <c r="F10" i="1"/>
  <c r="G10" i="1"/>
  <c r="B18" i="1"/>
  <c r="C18" i="1"/>
  <c r="D18" i="1"/>
  <c r="E18" i="1"/>
  <c r="F18" i="1"/>
  <c r="F9" i="1" s="1"/>
  <c r="F159" i="1" s="1"/>
  <c r="G18" i="1"/>
  <c r="G9" i="1" s="1"/>
  <c r="G159" i="1" s="1"/>
  <c r="B28" i="1"/>
  <c r="C28" i="1"/>
  <c r="D28" i="1"/>
  <c r="E28" i="1"/>
  <c r="F28" i="1"/>
  <c r="G28" i="1"/>
  <c r="B38" i="1"/>
  <c r="C38" i="1"/>
  <c r="D38" i="1"/>
  <c r="E38" i="1"/>
  <c r="F38" i="1"/>
  <c r="G38" i="1"/>
  <c r="B48" i="1"/>
  <c r="C48" i="1"/>
  <c r="D48" i="1"/>
  <c r="E48" i="1"/>
  <c r="F48" i="1"/>
  <c r="G48" i="1"/>
</calcChain>
</file>

<file path=xl/sharedStrings.xml><?xml version="1.0" encoding="utf-8"?>
<sst xmlns="http://schemas.openxmlformats.org/spreadsheetml/2006/main" count="162" uniqueCount="89">
  <si>
    <t>Bajo protesta de decir verdad declaramos que los Estados Financieros y sus notas, son razonablemente correctos y son responsabilidad del emisor.</t>
  </si>
  <si>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</si>
  <si>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</si>
  <si>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</si>
  <si>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</si>
  <si>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</si>
  <si>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</si>
  <si>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</si>
  <si>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</si>
  <si>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</si>
  <si>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</si>
  <si>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</si>
  <si>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</si>
  <si>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</si>
  <si>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</si>
  <si>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</si>
  <si>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</si>
  <si>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</si>
  <si>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</si>
  <si>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</si>
  <si>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</si>
  <si>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</si>
  <si>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</si>
  <si>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</si>
  <si>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</si>
  <si>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</si>
  <si>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</si>
  <si>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</si>
  <si>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</si>
  <si>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</si>
  <si>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</si>
  <si>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</si>
  <si>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</si>
  <si>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</si>
  <si>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</si>
  <si>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</si>
  <si>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</si>
  <si>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</si>
  <si>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</si>
  <si>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</si>
  <si>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</si>
  <si>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</si>
  <si>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</si>
  <si>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</si>
  <si>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</si>
  <si>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</si>
  <si>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</si>
  <si>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</si>
  <si>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</si>
  <si>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</si>
  <si>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</si>
  <si>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</si>
  <si>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</si>
  <si>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</si>
  <si>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</si>
  <si>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</si>
  <si>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</si>
  <si>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</si>
  <si>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</si>
  <si>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</si>
  <si>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</si>
  <si>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</si>
  <si>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</si>
  <si>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</si>
  <si>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</si>
  <si>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</si>
  <si>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</si>
  <si>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</si>
  <si>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</si>
  <si>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</si>
  <si>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</si>
  <si>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</si>
  <si>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</si>
  <si>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</si>
  <si>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</si>
  <si>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</si>
  <si>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</si>
  <si>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</si>
  <si>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</si>
  <si>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</si>
  <si>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</si>
  <si>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</t>
  </si>
  <si>
    <t>Subejercicio</t>
  </si>
  <si>
    <t>Egresos</t>
  </si>
  <si>
    <t>Concepto</t>
  </si>
  <si>
    <t>(PESOS)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</si>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</sst>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Protection="1">
      <protection locked="0"/>
    </xf>
    <xf numFmtId="3" fontId="0" fillId="0" borderId="1" xfId="0" applyNumberFormat="1" applyBorder="1"/>
    <xf numFmtId="0" fontId="0" fillId="0" borderId="1" xfId="0" applyBorder="1" applyAlignment="1">
      <alignment vertical="center"/>
    </xf>
    <xf numFmtId="164" fontId="2" fillId="2" borderId="2" xfId="1" applyNumberFormat="1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>
      <alignment horizontal="left" indent="3"/>
    </xf>
    <xf numFmtId="3" fontId="0" fillId="0" borderId="3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left" indent="3"/>
    </xf>
    <xf numFmtId="3" fontId="0" fillId="0" borderId="2" xfId="0" applyNumberFormat="1" applyBorder="1" applyAlignment="1" applyProtection="1">
      <alignment horizontal="right" vertical="top"/>
      <protection locked="0"/>
    </xf>
    <xf numFmtId="0" fontId="0" fillId="2" borderId="2" xfId="0" applyFill="1" applyBorder="1" applyAlignment="1">
      <alignment horizontal="left" vertical="center" indent="9"/>
    </xf>
    <xf numFmtId="0" fontId="0" fillId="2" borderId="2" xfId="0" applyFill="1" applyBorder="1" applyAlignment="1">
      <alignment horizontal="left" indent="9"/>
    </xf>
    <xf numFmtId="3" fontId="2" fillId="0" borderId="2" xfId="0" applyNumberFormat="1" applyFont="1" applyBorder="1" applyAlignment="1" applyProtection="1">
      <alignment horizontal="right" vertical="top"/>
      <protection locked="0"/>
    </xf>
    <xf numFmtId="0" fontId="0" fillId="2" borderId="2" xfId="0" applyFill="1" applyBorder="1" applyAlignment="1">
      <alignment horizontal="left" vertical="center" indent="6"/>
    </xf>
    <xf numFmtId="0" fontId="2" fillId="2" borderId="2" xfId="0" applyFont="1" applyFill="1" applyBorder="1" applyAlignment="1">
      <alignment horizontal="left" vertical="center" indent="3"/>
    </xf>
    <xf numFmtId="0" fontId="0" fillId="2" borderId="2" xfId="0" applyFill="1" applyBorder="1" applyAlignment="1">
      <alignment horizontal="left" vertical="center" indent="3"/>
    </xf>
    <xf numFmtId="164" fontId="0" fillId="2" borderId="2" xfId="1" applyNumberFormat="1" applyFont="1" applyFill="1" applyBorder="1" applyAlignment="1" applyProtection="1">
      <alignment vertical="center"/>
      <protection locked="0"/>
    </xf>
    <xf numFmtId="164" fontId="1" fillId="2" borderId="2" xfId="1" applyNumberFormat="1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horizontal="left" vertical="center" indent="3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IAODF.xlsx" TargetMode="External"/><Relationship Id="rId1" Type="http://schemas.openxmlformats.org/officeDocument/2006/relationships/externalLinkPath" Target="0361_IDF_PEGT_FCE_2602_IAOD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JERCICIO%202026\02_CONTABILIDAD\12_PUBLICAR%20INFORMACION%20FINANCIERA%202026\2do%20Trimestre\5-Informaci&#243;n%20Disciplina%20Financiera\0361_IDF_PEGT_FCE_2602_ESF.xlsx" TargetMode="External"/><Relationship Id="rId1" Type="http://schemas.openxmlformats.org/officeDocument/2006/relationships/externalLinkPath" Target="0361_IDF_PEGT_FCE_2602_ES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COORDINADORA DE FOMENTO AL COMERCIO EXTERIOR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CC48-FD5E-4E03-BB2A-9A884811658A}">
  <sheetPr>
    <outlinePr summaryBelow="0"/>
    <pageSetUpPr fitToPage="1"/>
  </sheetPr>
  <dimension ref="A1:G162"/>
  <sheetViews>
    <sheetView showGridLines="0" tabSelected="1" zoomScale="75" zoomScaleNormal="75" workbookViewId="0">
      <selection activeCell="B48" sqref="B48:G48"/>
    </sheetView>
  </sheetViews>
  <sheetFormatPr baseColWidth="10" defaultColWidth="11" defaultRowHeight="14.4" x14ac:dyDescent="0.3"/>
  <cols>
    <col min="1" max="1" width="97" bestFit="1" customWidth="1"/>
    <col min="2" max="2" width="19.109375" customWidth="1"/>
    <col min="3" max="3" width="19.33203125" customWidth="1"/>
    <col min="4" max="6" width="19.109375" bestFit="1" customWidth="1"/>
    <col min="7" max="7" width="16.6640625" bestFit="1" customWidth="1"/>
    <col min="8" max="8" width="2.33203125" customWidth="1"/>
  </cols>
  <sheetData>
    <row r="1" spans="1:7" ht="33.6" customHeight="1" x14ac:dyDescent="0.3">
      <c r="A1" s="32" t="s">
        <v>88</v>
      </c>
      <c r="B1" s="31"/>
      <c r="C1" s="31"/>
      <c r="D1" s="31"/>
      <c r="E1" s="31"/>
      <c r="F1" s="31"/>
      <c r="G1" s="30"/>
    </row>
    <row r="2" spans="1:7" x14ac:dyDescent="0.3">
      <c r="A2" s="29" t="str">
        <f>'[2]Formato 1'!A2</f>
        <v>COORDINADORA DE FOMENTO AL COMERCIO EXTERIOR DEL ESTADO DE GUANAJUATO</v>
      </c>
      <c r="B2" s="28"/>
      <c r="C2" s="28"/>
      <c r="D2" s="28"/>
      <c r="E2" s="28"/>
      <c r="F2" s="28"/>
      <c r="G2" s="27"/>
    </row>
    <row r="3" spans="1:7" x14ac:dyDescent="0.3">
      <c r="A3" s="26" t="s">
        <v>87</v>
      </c>
      <c r="B3" s="25"/>
      <c r="C3" s="25"/>
      <c r="D3" s="25"/>
      <c r="E3" s="25"/>
      <c r="F3" s="25"/>
      <c r="G3" s="24"/>
    </row>
    <row r="4" spans="1:7" x14ac:dyDescent="0.3">
      <c r="A4" s="26" t="s">
        <v>86</v>
      </c>
      <c r="B4" s="25"/>
      <c r="C4" s="25"/>
      <c r="D4" s="25"/>
      <c r="E4" s="25"/>
      <c r="F4" s="25"/>
      <c r="G4" s="24"/>
    </row>
    <row r="5" spans="1:7" x14ac:dyDescent="0.3">
      <c r="A5" s="26" t="str">
        <f>'[1]Formato 3'!A4</f>
        <v>Del 1 de enero al 30 de junio de 2026</v>
      </c>
      <c r="B5" s="25"/>
      <c r="C5" s="25"/>
      <c r="D5" s="25"/>
      <c r="E5" s="25"/>
      <c r="F5" s="25"/>
      <c r="G5" s="24"/>
    </row>
    <row r="6" spans="1:7" x14ac:dyDescent="0.3">
      <c r="A6" s="23" t="s">
        <v>85</v>
      </c>
      <c r="B6" s="22"/>
      <c r="C6" s="22"/>
      <c r="D6" s="22"/>
      <c r="E6" s="22"/>
      <c r="F6" s="22"/>
      <c r="G6" s="21"/>
    </row>
    <row r="7" spans="1:7" x14ac:dyDescent="0.3">
      <c r="A7" s="18" t="s">
        <v>84</v>
      </c>
      <c r="B7" s="18" t="s">
        <v>83</v>
      </c>
      <c r="C7" s="18"/>
      <c r="D7" s="18"/>
      <c r="E7" s="18"/>
      <c r="F7" s="18"/>
      <c r="G7" s="20" t="s">
        <v>82</v>
      </c>
    </row>
    <row r="8" spans="1:7" ht="28.8" x14ac:dyDescent="0.3">
      <c r="A8" s="18"/>
      <c r="B8" s="19" t="s">
        <v>81</v>
      </c>
      <c r="C8" s="19" t="s">
        <v>80</v>
      </c>
      <c r="D8" s="19" t="s">
        <v>79</v>
      </c>
      <c r="E8" s="19" t="s">
        <v>78</v>
      </c>
      <c r="F8" s="19" t="s">
        <v>77</v>
      </c>
      <c r="G8" s="18"/>
    </row>
    <row r="9" spans="1:7" x14ac:dyDescent="0.3">
      <c r="A9" s="17" t="s">
        <v>76</v>
      </c>
      <c r="B9" s="11">
        <f>+B10+B18+B28+B38+B48+B58+B62+B71+B75</f>
        <v>70618932.329999998</v>
      </c>
      <c r="C9" s="11">
        <f>+C10+C18+C28+C38+C48+C58+C62+C71+C75</f>
        <v>16321463.410000002</v>
      </c>
      <c r="D9" s="11">
        <f>+D10+D18+D28+D38+D48+D58+D62+D71+D75</f>
        <v>86940395.74000001</v>
      </c>
      <c r="E9" s="11">
        <f>+E10+E18+E28+E38+E48+E58+E62+E71+E75</f>
        <v>29420182.729999997</v>
      </c>
      <c r="F9" s="11">
        <f>+F10+F18+F28+F38+F48+F58+F62+F71+F75</f>
        <v>29420182.729999997</v>
      </c>
      <c r="G9" s="11">
        <f>+G10+G18+G28+G38+G48+G58+G62+G71+G75</f>
        <v>57520213.009999998</v>
      </c>
    </row>
    <row r="10" spans="1:7" x14ac:dyDescent="0.3">
      <c r="A10" s="12" t="s">
        <v>74</v>
      </c>
      <c r="B10" s="11">
        <f>SUM(B11:B17)</f>
        <v>45777534.310000002</v>
      </c>
      <c r="C10" s="11">
        <f>SUM(C11:C17)</f>
        <v>3758538.4699999997</v>
      </c>
      <c r="D10" s="11">
        <f>SUM(D11:D17)</f>
        <v>49536072.780000001</v>
      </c>
      <c r="E10" s="11">
        <f>SUM(E11:E17)</f>
        <v>22232136.59</v>
      </c>
      <c r="F10" s="11">
        <f>SUM(F11:F17)</f>
        <v>22232136.59</v>
      </c>
      <c r="G10" s="11">
        <f>SUM(G11:G17)</f>
        <v>27303936.189999998</v>
      </c>
    </row>
    <row r="11" spans="1:7" x14ac:dyDescent="0.3">
      <c r="A11" s="9" t="s">
        <v>73</v>
      </c>
      <c r="B11" s="16">
        <v>10689060</v>
      </c>
      <c r="C11" s="16">
        <v>17808</v>
      </c>
      <c r="D11" s="15">
        <v>10706868</v>
      </c>
      <c r="E11" s="16">
        <v>5076689.2</v>
      </c>
      <c r="F11" s="16">
        <v>5076689.2</v>
      </c>
      <c r="G11" s="15">
        <v>5630178.7999999998</v>
      </c>
    </row>
    <row r="12" spans="1:7" x14ac:dyDescent="0.3">
      <c r="A12" s="9" t="s">
        <v>72</v>
      </c>
      <c r="B12" s="16">
        <v>0</v>
      </c>
      <c r="C12" s="16">
        <v>1024076.72</v>
      </c>
      <c r="D12" s="15">
        <v>1024076.72</v>
      </c>
      <c r="E12" s="16">
        <v>489078.63</v>
      </c>
      <c r="F12" s="16">
        <v>489078.63</v>
      </c>
      <c r="G12" s="15">
        <v>534998.09</v>
      </c>
    </row>
    <row r="13" spans="1:7" x14ac:dyDescent="0.3">
      <c r="A13" s="9" t="s">
        <v>71</v>
      </c>
      <c r="B13" s="16">
        <v>15656369</v>
      </c>
      <c r="C13" s="16">
        <v>142460.79</v>
      </c>
      <c r="D13" s="15">
        <v>15798829.789999999</v>
      </c>
      <c r="E13" s="16">
        <v>4964085.1500000004</v>
      </c>
      <c r="F13" s="16">
        <v>4964085.1500000004</v>
      </c>
      <c r="G13" s="15">
        <v>10834744.639999999</v>
      </c>
    </row>
    <row r="14" spans="1:7" x14ac:dyDescent="0.3">
      <c r="A14" s="9" t="s">
        <v>70</v>
      </c>
      <c r="B14" s="16">
        <v>3999752</v>
      </c>
      <c r="C14" s="16">
        <v>60110.02</v>
      </c>
      <c r="D14" s="15">
        <v>4059862.02</v>
      </c>
      <c r="E14" s="16">
        <v>1896900.83</v>
      </c>
      <c r="F14" s="16">
        <v>1896900.83</v>
      </c>
      <c r="G14" s="15">
        <v>2162961.19</v>
      </c>
    </row>
    <row r="15" spans="1:7" x14ac:dyDescent="0.3">
      <c r="A15" s="9" t="s">
        <v>69</v>
      </c>
      <c r="B15" s="16">
        <v>15430373.310000001</v>
      </c>
      <c r="C15" s="16">
        <v>2514003.94</v>
      </c>
      <c r="D15" s="15">
        <v>17944377.25</v>
      </c>
      <c r="E15" s="16">
        <v>9804219.8000000007</v>
      </c>
      <c r="F15" s="16">
        <v>9804219.8000000007</v>
      </c>
      <c r="G15" s="15">
        <v>8140157.4499999993</v>
      </c>
    </row>
    <row r="16" spans="1:7" x14ac:dyDescent="0.3">
      <c r="A16" s="9" t="s">
        <v>68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</row>
    <row r="17" spans="1:7" x14ac:dyDescent="0.3">
      <c r="A17" s="9" t="s">
        <v>67</v>
      </c>
      <c r="B17" s="16">
        <v>1980</v>
      </c>
      <c r="C17" s="16">
        <v>79</v>
      </c>
      <c r="D17" s="15">
        <v>2059</v>
      </c>
      <c r="E17" s="16">
        <v>1162.98</v>
      </c>
      <c r="F17" s="16">
        <v>1162.98</v>
      </c>
      <c r="G17" s="15">
        <v>896.02</v>
      </c>
    </row>
    <row r="18" spans="1:7" x14ac:dyDescent="0.3">
      <c r="A18" s="12" t="s">
        <v>66</v>
      </c>
      <c r="B18" s="11">
        <f>SUM(B19:B27)</f>
        <v>1674781.97</v>
      </c>
      <c r="C18" s="11">
        <f>SUM(C19:C27)</f>
        <v>-18991.73</v>
      </c>
      <c r="D18" s="11">
        <f>SUM(D19:D27)</f>
        <v>1655790.24</v>
      </c>
      <c r="E18" s="11">
        <f>SUM(E19:E27)</f>
        <v>422807.64</v>
      </c>
      <c r="F18" s="11">
        <f>SUM(F19:F27)</f>
        <v>422807.64</v>
      </c>
      <c r="G18" s="11">
        <f>SUM(G19:G27)</f>
        <v>1232982.6000000001</v>
      </c>
    </row>
    <row r="19" spans="1:7" x14ac:dyDescent="0.3">
      <c r="A19" s="9" t="s">
        <v>65</v>
      </c>
      <c r="B19" s="16">
        <v>193237</v>
      </c>
      <c r="C19" s="16">
        <v>-20480</v>
      </c>
      <c r="D19" s="15">
        <v>172757</v>
      </c>
      <c r="E19" s="16">
        <v>32205.17</v>
      </c>
      <c r="F19" s="16">
        <v>32205.17</v>
      </c>
      <c r="G19" s="15">
        <v>140551.83000000002</v>
      </c>
    </row>
    <row r="20" spans="1:7" x14ac:dyDescent="0.3">
      <c r="A20" s="9" t="s">
        <v>64</v>
      </c>
      <c r="B20" s="16">
        <v>67700</v>
      </c>
      <c r="C20" s="16">
        <v>0</v>
      </c>
      <c r="D20" s="15">
        <v>67700</v>
      </c>
      <c r="E20" s="16">
        <v>6737.4</v>
      </c>
      <c r="F20" s="16">
        <v>6737.4</v>
      </c>
      <c r="G20" s="15">
        <v>60962.6</v>
      </c>
    </row>
    <row r="21" spans="1:7" x14ac:dyDescent="0.3">
      <c r="A21" s="9" t="s">
        <v>63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</row>
    <row r="22" spans="1:7" x14ac:dyDescent="0.3">
      <c r="A22" s="9" t="s">
        <v>62</v>
      </c>
      <c r="B22" s="16">
        <v>18460</v>
      </c>
      <c r="C22" s="16">
        <v>0</v>
      </c>
      <c r="D22" s="15">
        <v>18460</v>
      </c>
      <c r="E22" s="16">
        <v>688</v>
      </c>
      <c r="F22" s="16">
        <v>688</v>
      </c>
      <c r="G22" s="15">
        <v>17772</v>
      </c>
    </row>
    <row r="23" spans="1:7" x14ac:dyDescent="0.3">
      <c r="A23" s="9" t="s">
        <v>61</v>
      </c>
      <c r="B23" s="16">
        <v>10500</v>
      </c>
      <c r="C23" s="16">
        <v>0</v>
      </c>
      <c r="D23" s="15">
        <v>10500</v>
      </c>
      <c r="E23" s="16">
        <v>0</v>
      </c>
      <c r="F23" s="16">
        <v>0</v>
      </c>
      <c r="G23" s="15">
        <v>10500</v>
      </c>
    </row>
    <row r="24" spans="1:7" x14ac:dyDescent="0.3">
      <c r="A24" s="9" t="s">
        <v>60</v>
      </c>
      <c r="B24" s="16">
        <v>1243384.97</v>
      </c>
      <c r="C24" s="16">
        <v>0</v>
      </c>
      <c r="D24" s="15">
        <v>1243384.97</v>
      </c>
      <c r="E24" s="16">
        <v>359045.11</v>
      </c>
      <c r="F24" s="16">
        <v>359045.11</v>
      </c>
      <c r="G24" s="15">
        <v>884339.86</v>
      </c>
    </row>
    <row r="25" spans="1:7" x14ac:dyDescent="0.3">
      <c r="A25" s="9" t="s">
        <v>59</v>
      </c>
      <c r="B25" s="15">
        <v>0</v>
      </c>
      <c r="C25" s="16">
        <v>4000</v>
      </c>
      <c r="D25" s="15">
        <v>4000</v>
      </c>
      <c r="E25" s="16">
        <v>3414</v>
      </c>
      <c r="F25" s="16">
        <v>3414</v>
      </c>
      <c r="G25" s="15">
        <v>586</v>
      </c>
    </row>
    <row r="26" spans="1:7" x14ac:dyDescent="0.3">
      <c r="A26" s="9" t="s">
        <v>58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</row>
    <row r="27" spans="1:7" x14ac:dyDescent="0.3">
      <c r="A27" s="9" t="s">
        <v>57</v>
      </c>
      <c r="B27" s="16">
        <v>141500</v>
      </c>
      <c r="C27" s="16">
        <v>-2511.73</v>
      </c>
      <c r="D27" s="15">
        <v>138988.26999999999</v>
      </c>
      <c r="E27" s="16">
        <v>20717.96</v>
      </c>
      <c r="F27" s="16">
        <v>20717.96</v>
      </c>
      <c r="G27" s="15">
        <v>118270.31</v>
      </c>
    </row>
    <row r="28" spans="1:7" x14ac:dyDescent="0.3">
      <c r="A28" s="12" t="s">
        <v>56</v>
      </c>
      <c r="B28" s="11">
        <f>SUM(B29:B37)</f>
        <v>19715944.050000001</v>
      </c>
      <c r="C28" s="11">
        <f>SUM(C29:C37)</f>
        <v>9803516.6700000018</v>
      </c>
      <c r="D28" s="11">
        <f>SUM(D29:D37)</f>
        <v>29519460.720000003</v>
      </c>
      <c r="E28" s="11">
        <f>SUM(E29:E37)</f>
        <v>6727765.5699999984</v>
      </c>
      <c r="F28" s="11">
        <f>SUM(F29:F37)</f>
        <v>6727765.5699999984</v>
      </c>
      <c r="G28" s="11">
        <f>SUM(G29:G37)</f>
        <v>22791695.150000002</v>
      </c>
    </row>
    <row r="29" spans="1:7" x14ac:dyDescent="0.3">
      <c r="A29" s="9" t="s">
        <v>55</v>
      </c>
      <c r="B29" s="16">
        <v>1386218</v>
      </c>
      <c r="C29" s="16">
        <v>0</v>
      </c>
      <c r="D29" s="15">
        <v>1386218</v>
      </c>
      <c r="E29" s="16">
        <v>493638.33</v>
      </c>
      <c r="F29" s="16">
        <v>493638.33</v>
      </c>
      <c r="G29" s="15">
        <v>892579.66999999993</v>
      </c>
    </row>
    <row r="30" spans="1:7" x14ac:dyDescent="0.3">
      <c r="A30" s="9" t="s">
        <v>54</v>
      </c>
      <c r="B30" s="16">
        <v>1387851.08</v>
      </c>
      <c r="C30" s="16">
        <v>75646.81</v>
      </c>
      <c r="D30" s="15">
        <v>1463497.8900000001</v>
      </c>
      <c r="E30" s="16">
        <v>575098.56999999995</v>
      </c>
      <c r="F30" s="16">
        <v>575098.56999999995</v>
      </c>
      <c r="G30" s="15">
        <v>888399.32000000018</v>
      </c>
    </row>
    <row r="31" spans="1:7" x14ac:dyDescent="0.3">
      <c r="A31" s="9" t="s">
        <v>53</v>
      </c>
      <c r="B31" s="16">
        <v>3127680</v>
      </c>
      <c r="C31" s="16">
        <v>4019464.6</v>
      </c>
      <c r="D31" s="15">
        <v>7147144.5999999996</v>
      </c>
      <c r="E31" s="16">
        <v>1368599.79</v>
      </c>
      <c r="F31" s="16">
        <v>1368599.79</v>
      </c>
      <c r="G31" s="15">
        <v>5778544.8099999996</v>
      </c>
    </row>
    <row r="32" spans="1:7" x14ac:dyDescent="0.3">
      <c r="A32" s="9" t="s">
        <v>52</v>
      </c>
      <c r="B32" s="16">
        <v>198000</v>
      </c>
      <c r="C32" s="16">
        <v>0</v>
      </c>
      <c r="D32" s="15">
        <v>198000</v>
      </c>
      <c r="E32" s="16">
        <v>87418.4</v>
      </c>
      <c r="F32" s="16">
        <v>87418.4</v>
      </c>
      <c r="G32" s="15">
        <v>110581.6</v>
      </c>
    </row>
    <row r="33" spans="1:7" ht="14.4" customHeight="1" x14ac:dyDescent="0.3">
      <c r="A33" s="9" t="s">
        <v>51</v>
      </c>
      <c r="B33" s="16">
        <v>1045081.76</v>
      </c>
      <c r="C33" s="16">
        <v>18000</v>
      </c>
      <c r="D33" s="15">
        <v>1063081.76</v>
      </c>
      <c r="E33" s="16">
        <v>300791.09000000003</v>
      </c>
      <c r="F33" s="16">
        <v>300791.09000000003</v>
      </c>
      <c r="G33" s="15">
        <v>762290.66999999993</v>
      </c>
    </row>
    <row r="34" spans="1:7" ht="14.4" customHeight="1" x14ac:dyDescent="0.3">
      <c r="A34" s="9" t="s">
        <v>50</v>
      </c>
      <c r="B34" s="16">
        <v>1850000</v>
      </c>
      <c r="C34" s="16">
        <v>4257400</v>
      </c>
      <c r="D34" s="15">
        <v>6107400</v>
      </c>
      <c r="E34" s="16">
        <v>1609483.68</v>
      </c>
      <c r="F34" s="16">
        <v>1609483.68</v>
      </c>
      <c r="G34" s="15">
        <v>4497916.32</v>
      </c>
    </row>
    <row r="35" spans="1:7" ht="14.4" customHeight="1" x14ac:dyDescent="0.3">
      <c r="A35" s="9" t="s">
        <v>49</v>
      </c>
      <c r="B35" s="16">
        <v>884870</v>
      </c>
      <c r="C35" s="16">
        <v>538840</v>
      </c>
      <c r="D35" s="15">
        <v>1423710</v>
      </c>
      <c r="E35" s="16">
        <v>630883.09</v>
      </c>
      <c r="F35" s="16">
        <v>630883.09</v>
      </c>
      <c r="G35" s="15">
        <v>792826.91</v>
      </c>
    </row>
    <row r="36" spans="1:7" ht="14.4" customHeight="1" x14ac:dyDescent="0.3">
      <c r="A36" s="9" t="s">
        <v>48</v>
      </c>
      <c r="B36" s="16">
        <v>8517699.2100000009</v>
      </c>
      <c r="C36" s="16">
        <v>815179.13</v>
      </c>
      <c r="D36" s="15">
        <v>9332878.3400000017</v>
      </c>
      <c r="E36" s="16">
        <v>1095052.18</v>
      </c>
      <c r="F36" s="16">
        <v>1095052.18</v>
      </c>
      <c r="G36" s="15">
        <v>8237826.160000002</v>
      </c>
    </row>
    <row r="37" spans="1:7" ht="14.4" customHeight="1" x14ac:dyDescent="0.3">
      <c r="A37" s="9" t="s">
        <v>47</v>
      </c>
      <c r="B37" s="16">
        <v>1318544</v>
      </c>
      <c r="C37" s="16">
        <v>78986.13</v>
      </c>
      <c r="D37" s="15">
        <v>1397530.13</v>
      </c>
      <c r="E37" s="16">
        <v>566800.43999999994</v>
      </c>
      <c r="F37" s="16">
        <v>566800.43999999994</v>
      </c>
      <c r="G37" s="15">
        <v>830729.69</v>
      </c>
    </row>
    <row r="38" spans="1:7" x14ac:dyDescent="0.3">
      <c r="A38" s="12" t="s">
        <v>46</v>
      </c>
      <c r="B38" s="11">
        <f>SUM(B39:B47)</f>
        <v>3450672</v>
      </c>
      <c r="C38" s="11">
        <f>SUM(C39:C47)</f>
        <v>2450000</v>
      </c>
      <c r="D38" s="11">
        <f>SUM(D39:D47)</f>
        <v>5900672</v>
      </c>
      <c r="E38" s="11">
        <f>SUM(E39:E47)</f>
        <v>37472.93</v>
      </c>
      <c r="F38" s="11">
        <f>SUM(F39:F47)</f>
        <v>37472.93</v>
      </c>
      <c r="G38" s="11">
        <f>SUM(G39:G47)</f>
        <v>5863199.0700000003</v>
      </c>
    </row>
    <row r="39" spans="1:7" x14ac:dyDescent="0.3">
      <c r="A39" s="9" t="s">
        <v>45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x14ac:dyDescent="0.3">
      <c r="A40" s="9" t="s">
        <v>44</v>
      </c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</row>
    <row r="41" spans="1:7" x14ac:dyDescent="0.3">
      <c r="A41" s="9" t="s">
        <v>43</v>
      </c>
      <c r="B41" s="16">
        <v>3375000</v>
      </c>
      <c r="C41" s="16">
        <v>2450000</v>
      </c>
      <c r="D41" s="15">
        <v>5825000</v>
      </c>
      <c r="E41" s="16">
        <v>0</v>
      </c>
      <c r="F41" s="16">
        <v>0</v>
      </c>
      <c r="G41" s="15">
        <v>5825000</v>
      </c>
    </row>
    <row r="42" spans="1:7" x14ac:dyDescent="0.3">
      <c r="A42" s="9" t="s">
        <v>42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</row>
    <row r="43" spans="1:7" x14ac:dyDescent="0.3">
      <c r="A43" s="9" t="s">
        <v>41</v>
      </c>
      <c r="B43" s="16">
        <v>75672</v>
      </c>
      <c r="C43" s="16">
        <v>0</v>
      </c>
      <c r="D43" s="15">
        <v>75672</v>
      </c>
      <c r="E43" s="16">
        <v>37472.93</v>
      </c>
      <c r="F43" s="16">
        <v>37472.93</v>
      </c>
      <c r="G43" s="15">
        <v>38199.07</v>
      </c>
    </row>
    <row r="44" spans="1:7" x14ac:dyDescent="0.3">
      <c r="A44" s="9" t="s">
        <v>40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</row>
    <row r="45" spans="1:7" x14ac:dyDescent="0.3">
      <c r="A45" s="9" t="s">
        <v>39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</row>
    <row r="46" spans="1:7" x14ac:dyDescent="0.3">
      <c r="A46" s="9" t="s">
        <v>38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</row>
    <row r="47" spans="1:7" x14ac:dyDescent="0.3">
      <c r="A47" s="9" t="s">
        <v>37</v>
      </c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</row>
    <row r="48" spans="1:7" x14ac:dyDescent="0.3">
      <c r="A48" s="12" t="s">
        <v>36</v>
      </c>
      <c r="B48" s="11">
        <f>SUM(B49:B57)</f>
        <v>0</v>
      </c>
      <c r="C48" s="11">
        <f>SUM(C49:C57)</f>
        <v>328400</v>
      </c>
      <c r="D48" s="11">
        <f>SUM(D49:D57)</f>
        <v>328400</v>
      </c>
      <c r="E48" s="11">
        <f>SUM(E49:E57)</f>
        <v>0</v>
      </c>
      <c r="F48" s="11">
        <f>SUM(F49:F57)</f>
        <v>0</v>
      </c>
      <c r="G48" s="11">
        <f>SUM(G49:G57)</f>
        <v>328400</v>
      </c>
    </row>
    <row r="49" spans="1:7" x14ac:dyDescent="0.3">
      <c r="A49" s="9" t="s">
        <v>35</v>
      </c>
      <c r="B49" s="8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</row>
    <row r="50" spans="1:7" x14ac:dyDescent="0.3">
      <c r="A50" s="9" t="s">
        <v>34</v>
      </c>
      <c r="B50" s="8">
        <v>0</v>
      </c>
      <c r="C50" s="16">
        <v>8500</v>
      </c>
      <c r="D50" s="15">
        <v>8500</v>
      </c>
      <c r="E50" s="16">
        <v>0</v>
      </c>
      <c r="F50" s="16">
        <v>0</v>
      </c>
      <c r="G50" s="15">
        <v>8500</v>
      </c>
    </row>
    <row r="51" spans="1:7" x14ac:dyDescent="0.3">
      <c r="A51" s="9" t="s">
        <v>33</v>
      </c>
      <c r="B51" s="8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</row>
    <row r="52" spans="1:7" x14ac:dyDescent="0.3">
      <c r="A52" s="9" t="s">
        <v>32</v>
      </c>
      <c r="B52" s="8">
        <v>0</v>
      </c>
      <c r="C52" s="16">
        <v>319900</v>
      </c>
      <c r="D52" s="15">
        <v>319900</v>
      </c>
      <c r="E52" s="16">
        <v>0</v>
      </c>
      <c r="F52" s="16">
        <v>0</v>
      </c>
      <c r="G52" s="15">
        <v>319900</v>
      </c>
    </row>
    <row r="53" spans="1:7" x14ac:dyDescent="0.3">
      <c r="A53" s="9" t="s">
        <v>31</v>
      </c>
      <c r="B53" s="8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</row>
    <row r="54" spans="1:7" x14ac:dyDescent="0.3">
      <c r="A54" s="9" t="s">
        <v>30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</row>
    <row r="55" spans="1:7" x14ac:dyDescent="0.3">
      <c r="A55" s="9" t="s">
        <v>29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</row>
    <row r="56" spans="1:7" x14ac:dyDescent="0.3">
      <c r="A56" s="9" t="s">
        <v>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</row>
    <row r="57" spans="1:7" x14ac:dyDescent="0.3">
      <c r="A57" s="9" t="s">
        <v>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</row>
    <row r="58" spans="1:7" x14ac:dyDescent="0.3">
      <c r="A58" s="12" t="s">
        <v>26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spans="1:7" x14ac:dyDescent="0.3">
      <c r="A59" s="9" t="s">
        <v>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</row>
    <row r="60" spans="1:7" x14ac:dyDescent="0.3">
      <c r="A60" s="9" t="s">
        <v>24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</row>
    <row r="61" spans="1:7" x14ac:dyDescent="0.3">
      <c r="A61" s="9" t="s">
        <v>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</row>
    <row r="62" spans="1:7" x14ac:dyDescent="0.3">
      <c r="A62" s="12" t="s">
        <v>22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spans="1:7" x14ac:dyDescent="0.3">
      <c r="A63" s="9" t="s">
        <v>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</row>
    <row r="64" spans="1:7" x14ac:dyDescent="0.3">
      <c r="A64" s="9" t="s">
        <v>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</row>
    <row r="65" spans="1:7" x14ac:dyDescent="0.3">
      <c r="A65" s="9" t="s">
        <v>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</row>
    <row r="66" spans="1:7" x14ac:dyDescent="0.3">
      <c r="A66" s="9" t="s">
        <v>18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</row>
    <row r="67" spans="1:7" x14ac:dyDescent="0.3">
      <c r="A67" s="9" t="s">
        <v>17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</row>
    <row r="68" spans="1:7" x14ac:dyDescent="0.3">
      <c r="A68" s="9" t="s">
        <v>16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</row>
    <row r="69" spans="1:7" x14ac:dyDescent="0.3">
      <c r="A69" s="9" t="s">
        <v>15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</row>
    <row r="70" spans="1:7" x14ac:dyDescent="0.3">
      <c r="A70" s="9" t="s">
        <v>14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</row>
    <row r="71" spans="1:7" x14ac:dyDescent="0.3">
      <c r="A71" s="12" t="s">
        <v>13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</row>
    <row r="72" spans="1:7" x14ac:dyDescent="0.3">
      <c r="A72" s="9" t="s">
        <v>12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</row>
    <row r="73" spans="1:7" x14ac:dyDescent="0.3">
      <c r="A73" s="9" t="s">
        <v>11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</row>
    <row r="74" spans="1:7" x14ac:dyDescent="0.3">
      <c r="A74" s="9" t="s">
        <v>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</row>
    <row r="75" spans="1:7" x14ac:dyDescent="0.3">
      <c r="A75" s="12" t="s">
        <v>9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</row>
    <row r="76" spans="1:7" x14ac:dyDescent="0.3">
      <c r="A76" s="9" t="s">
        <v>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</row>
    <row r="77" spans="1:7" x14ac:dyDescent="0.3">
      <c r="A77" s="9" t="s">
        <v>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</row>
    <row r="78" spans="1:7" x14ac:dyDescent="0.3">
      <c r="A78" s="9" t="s">
        <v>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</row>
    <row r="79" spans="1:7" x14ac:dyDescent="0.3">
      <c r="A79" s="9" t="s">
        <v>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</row>
    <row r="80" spans="1:7" x14ac:dyDescent="0.3">
      <c r="A80" s="9" t="s">
        <v>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</row>
    <row r="81" spans="1:7" x14ac:dyDescent="0.3">
      <c r="A81" s="9" t="s">
        <v>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</row>
    <row r="82" spans="1:7" x14ac:dyDescent="0.3">
      <c r="A82" s="9" t="s">
        <v>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</row>
    <row r="83" spans="1:7" x14ac:dyDescent="0.3">
      <c r="A83" s="14"/>
      <c r="B83" s="8"/>
      <c r="C83" s="8"/>
      <c r="D83" s="8"/>
      <c r="E83" s="8"/>
      <c r="F83" s="8"/>
      <c r="G83" s="8"/>
    </row>
    <row r="84" spans="1:7" x14ac:dyDescent="0.3">
      <c r="A84" s="13" t="s">
        <v>75</v>
      </c>
      <c r="B84" s="11">
        <v>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</row>
    <row r="85" spans="1:7" x14ac:dyDescent="0.3">
      <c r="A85" s="12" t="s">
        <v>74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</row>
    <row r="86" spans="1:7" x14ac:dyDescent="0.3">
      <c r="A86" s="9" t="s">
        <v>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</row>
    <row r="87" spans="1:7" x14ac:dyDescent="0.3">
      <c r="A87" s="9" t="s">
        <v>72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</row>
    <row r="88" spans="1:7" x14ac:dyDescent="0.3">
      <c r="A88" s="9" t="s">
        <v>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</row>
    <row r="89" spans="1:7" x14ac:dyDescent="0.3">
      <c r="A89" s="9" t="s">
        <v>70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</row>
    <row r="90" spans="1:7" x14ac:dyDescent="0.3">
      <c r="A90" s="9" t="s">
        <v>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</row>
    <row r="91" spans="1:7" x14ac:dyDescent="0.3">
      <c r="A91" s="9" t="s">
        <v>68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</row>
    <row r="92" spans="1:7" x14ac:dyDescent="0.3">
      <c r="A92" s="9" t="s">
        <v>67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</row>
    <row r="93" spans="1:7" x14ac:dyDescent="0.3">
      <c r="A93" s="12" t="s">
        <v>66</v>
      </c>
      <c r="B93" s="11">
        <v>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</row>
    <row r="94" spans="1:7" x14ac:dyDescent="0.3">
      <c r="A94" s="9" t="s">
        <v>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</row>
    <row r="95" spans="1:7" x14ac:dyDescent="0.3">
      <c r="A95" s="9" t="s">
        <v>64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</row>
    <row r="96" spans="1:7" x14ac:dyDescent="0.3">
      <c r="A96" s="9" t="s">
        <v>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</row>
    <row r="97" spans="1:7" x14ac:dyDescent="0.3">
      <c r="A97" s="9" t="s">
        <v>62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</row>
    <row r="98" spans="1:7" x14ac:dyDescent="0.3">
      <c r="A98" s="10" t="s">
        <v>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</row>
    <row r="99" spans="1:7" x14ac:dyDescent="0.3">
      <c r="A99" s="9" t="s">
        <v>60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</row>
    <row r="100" spans="1:7" x14ac:dyDescent="0.3">
      <c r="A100" s="9" t="s">
        <v>59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</row>
    <row r="101" spans="1:7" x14ac:dyDescent="0.3">
      <c r="A101" s="9" t="s">
        <v>58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</row>
    <row r="102" spans="1:7" x14ac:dyDescent="0.3">
      <c r="A102" s="9" t="s">
        <v>57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</row>
    <row r="103" spans="1:7" x14ac:dyDescent="0.3">
      <c r="A103" s="12" t="s">
        <v>56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</row>
    <row r="104" spans="1:7" x14ac:dyDescent="0.3">
      <c r="A104" s="9" t="s">
        <v>55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</row>
    <row r="105" spans="1:7" x14ac:dyDescent="0.3">
      <c r="A105" s="9" t="s">
        <v>54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</row>
    <row r="106" spans="1:7" x14ac:dyDescent="0.3">
      <c r="A106" s="9" t="s">
        <v>53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</row>
    <row r="107" spans="1:7" x14ac:dyDescent="0.3">
      <c r="A107" s="9" t="s">
        <v>52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</row>
    <row r="108" spans="1:7" x14ac:dyDescent="0.3">
      <c r="A108" s="9" t="s">
        <v>51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</row>
    <row r="109" spans="1:7" x14ac:dyDescent="0.3">
      <c r="A109" s="9" t="s">
        <v>50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</row>
    <row r="110" spans="1:7" x14ac:dyDescent="0.3">
      <c r="A110" s="9" t="s">
        <v>49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</row>
    <row r="111" spans="1:7" x14ac:dyDescent="0.3">
      <c r="A111" s="9" t="s">
        <v>48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</row>
    <row r="112" spans="1:7" x14ac:dyDescent="0.3">
      <c r="A112" s="9" t="s">
        <v>47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</row>
    <row r="113" spans="1:7" x14ac:dyDescent="0.3">
      <c r="A113" s="12" t="s">
        <v>46</v>
      </c>
      <c r="B113" s="11">
        <v>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</row>
    <row r="114" spans="1:7" x14ac:dyDescent="0.3">
      <c r="A114" s="9" t="s">
        <v>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</row>
    <row r="115" spans="1:7" x14ac:dyDescent="0.3">
      <c r="A115" s="9" t="s">
        <v>44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</row>
    <row r="116" spans="1:7" x14ac:dyDescent="0.3">
      <c r="A116" s="9" t="s">
        <v>43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</row>
    <row r="117" spans="1:7" x14ac:dyDescent="0.3">
      <c r="A117" s="9" t="s">
        <v>42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</row>
    <row r="118" spans="1:7" x14ac:dyDescent="0.3">
      <c r="A118" s="9" t="s">
        <v>41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</row>
    <row r="119" spans="1:7" x14ac:dyDescent="0.3">
      <c r="A119" s="9" t="s">
        <v>40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</row>
    <row r="120" spans="1:7" x14ac:dyDescent="0.3">
      <c r="A120" s="9" t="s">
        <v>39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</row>
    <row r="121" spans="1:7" x14ac:dyDescent="0.3">
      <c r="A121" s="9" t="s">
        <v>38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</row>
    <row r="122" spans="1:7" x14ac:dyDescent="0.3">
      <c r="A122" s="9" t="s">
        <v>37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</row>
    <row r="123" spans="1:7" x14ac:dyDescent="0.3">
      <c r="A123" s="12" t="s">
        <v>36</v>
      </c>
      <c r="B123" s="11">
        <v>0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</row>
    <row r="124" spans="1:7" x14ac:dyDescent="0.3">
      <c r="A124" s="9" t="s">
        <v>35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</row>
    <row r="125" spans="1:7" x14ac:dyDescent="0.3">
      <c r="A125" s="9" t="s">
        <v>34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</row>
    <row r="126" spans="1:7" x14ac:dyDescent="0.3">
      <c r="A126" s="9" t="s">
        <v>33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</row>
    <row r="127" spans="1:7" x14ac:dyDescent="0.3">
      <c r="A127" s="9" t="s">
        <v>32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</row>
    <row r="128" spans="1:7" x14ac:dyDescent="0.3">
      <c r="A128" s="9" t="s">
        <v>31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</row>
    <row r="129" spans="1:7" x14ac:dyDescent="0.3">
      <c r="A129" s="9" t="s">
        <v>30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</row>
    <row r="130" spans="1:7" x14ac:dyDescent="0.3">
      <c r="A130" s="9" t="s">
        <v>29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</row>
    <row r="131" spans="1:7" x14ac:dyDescent="0.3">
      <c r="A131" s="9" t="s">
        <v>28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</row>
    <row r="132" spans="1:7" x14ac:dyDescent="0.3">
      <c r="A132" s="9" t="s">
        <v>27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</row>
    <row r="133" spans="1:7" x14ac:dyDescent="0.3">
      <c r="A133" s="12" t="s">
        <v>26</v>
      </c>
      <c r="B133" s="11">
        <v>0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</row>
    <row r="134" spans="1:7" x14ac:dyDescent="0.3">
      <c r="A134" s="9" t="s">
        <v>25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</row>
    <row r="135" spans="1:7" x14ac:dyDescent="0.3">
      <c r="A135" s="9" t="s">
        <v>24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</row>
    <row r="136" spans="1:7" x14ac:dyDescent="0.3">
      <c r="A136" s="9" t="s">
        <v>23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</row>
    <row r="137" spans="1:7" x14ac:dyDescent="0.3">
      <c r="A137" s="12" t="s">
        <v>22</v>
      </c>
      <c r="B137" s="11">
        <v>0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</row>
    <row r="138" spans="1:7" x14ac:dyDescent="0.3">
      <c r="A138" s="9" t="s">
        <v>21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</row>
    <row r="139" spans="1:7" x14ac:dyDescent="0.3">
      <c r="A139" s="9" t="s">
        <v>20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</row>
    <row r="140" spans="1:7" x14ac:dyDescent="0.3">
      <c r="A140" s="9" t="s">
        <v>19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</row>
    <row r="141" spans="1:7" x14ac:dyDescent="0.3">
      <c r="A141" s="9" t="s">
        <v>18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</row>
    <row r="142" spans="1:7" x14ac:dyDescent="0.3">
      <c r="A142" s="9" t="s">
        <v>17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</row>
    <row r="143" spans="1:7" x14ac:dyDescent="0.3">
      <c r="A143" s="9" t="s">
        <v>16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</row>
    <row r="144" spans="1:7" x14ac:dyDescent="0.3">
      <c r="A144" s="9" t="s">
        <v>15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</row>
    <row r="145" spans="1:7" x14ac:dyDescent="0.3">
      <c r="A145" s="9" t="s">
        <v>14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</row>
    <row r="146" spans="1:7" x14ac:dyDescent="0.3">
      <c r="A146" s="12" t="s">
        <v>13</v>
      </c>
      <c r="B146" s="11">
        <v>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</row>
    <row r="147" spans="1:7" x14ac:dyDescent="0.3">
      <c r="A147" s="9" t="s">
        <v>12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</row>
    <row r="148" spans="1:7" x14ac:dyDescent="0.3">
      <c r="A148" s="9" t="s">
        <v>11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</row>
    <row r="149" spans="1:7" x14ac:dyDescent="0.3">
      <c r="A149" s="9" t="s">
        <v>10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</row>
    <row r="150" spans="1:7" x14ac:dyDescent="0.3">
      <c r="A150" s="12" t="s">
        <v>9</v>
      </c>
      <c r="B150" s="11">
        <v>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</row>
    <row r="151" spans="1:7" x14ac:dyDescent="0.3">
      <c r="A151" s="9" t="s">
        <v>8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</row>
    <row r="152" spans="1:7" x14ac:dyDescent="0.3">
      <c r="A152" s="9" t="s">
        <v>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</row>
    <row r="153" spans="1:7" x14ac:dyDescent="0.3">
      <c r="A153" s="9" t="s">
        <v>6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</row>
    <row r="154" spans="1:7" x14ac:dyDescent="0.3">
      <c r="A154" s="10" t="s">
        <v>5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</row>
    <row r="155" spans="1:7" x14ac:dyDescent="0.3">
      <c r="A155" s="9" t="s">
        <v>4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</row>
    <row r="156" spans="1:7" x14ac:dyDescent="0.3">
      <c r="A156" s="9" t="s">
        <v>3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</row>
    <row r="157" spans="1:7" x14ac:dyDescent="0.3">
      <c r="A157" s="9" t="s">
        <v>2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</row>
    <row r="158" spans="1:7" x14ac:dyDescent="0.3">
      <c r="A158" s="7"/>
      <c r="B158" s="6"/>
      <c r="C158" s="6"/>
      <c r="D158" s="6"/>
      <c r="E158" s="6"/>
      <c r="F158" s="6"/>
      <c r="G158" s="6"/>
    </row>
    <row r="159" spans="1:7" x14ac:dyDescent="0.3">
      <c r="A159" s="5" t="s">
        <v>1</v>
      </c>
      <c r="B159" s="4">
        <f>+B9+B84</f>
        <v>70618932.329999998</v>
      </c>
      <c r="C159" s="4">
        <f>+C9+C84</f>
        <v>16321463.410000002</v>
      </c>
      <c r="D159" s="4">
        <f>+D9+D84</f>
        <v>86940395.74000001</v>
      </c>
      <c r="E159" s="4">
        <f>+E9+E84</f>
        <v>29420182.729999997</v>
      </c>
      <c r="F159" s="4">
        <f>+F9+F84</f>
        <v>29420182.729999997</v>
      </c>
      <c r="G159" s="4">
        <f>+G9+G84</f>
        <v>57520213.009999998</v>
      </c>
    </row>
    <row r="160" spans="1:7" x14ac:dyDescent="0.3">
      <c r="A160" s="3"/>
      <c r="B160" s="2"/>
      <c r="C160" s="2"/>
      <c r="D160" s="2"/>
      <c r="E160" s="2"/>
      <c r="F160" s="2"/>
      <c r="G160" s="2"/>
    </row>
    <row r="162" spans="1:1" x14ac:dyDescent="0.3">
      <c r="A162" s="1" t="s">
        <v>0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ALVAREZ</dc:creator>
  <cp:lastModifiedBy>DIEGO ALVAREZ</cp:lastModifiedBy>
  <dcterms:created xsi:type="dcterms:W3CDTF">2026-07-20T16:08:33Z</dcterms:created>
  <dcterms:modified xsi:type="dcterms:W3CDTF">2026-07-20T16:08:58Z</dcterms:modified>
</cp:coreProperties>
</file>