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Sevac\3 periodo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<sst xmlns="http://schemas.openxmlformats.org/spreadsheetml/2006/main" count="31" uniqueCount="31">
  <si>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</si>
  <si>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</si>
  <si>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</si>
  <si>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</si>
  <si>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</si>
  <si>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</si>
  <si>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</si>
  <si>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</si>
  <si>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</si>
  <si>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</si>
  <si>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</si>
  <si>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</si>
  <si>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</si>
  <si>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</si>
  <si>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</si>
  <si>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</si>
  <si>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</si>
  <si>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</si>
  <si>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</si>
  <si>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</si>
  <si>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</si>
  <si>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</si>
  <si>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</si>
  <si>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</si>
  <si>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</si>
  <si>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</si>
  <si>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COMISION ESTATAL DE CONCILIACIÓN Y ARBITRAJE MEDICO
Estado Analítico del Activo
Del 1 de Enero al 30 de Septiembre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</si>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</sst>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55">
    <cellStyle name="=C:\WINNT\SYSTEM32\COMMAND.COM" xfId="25"/>
    <cellStyle name="Euro" xfId="1"/>
    <cellStyle name="Millares 2" xfId="2"/>
    <cellStyle name="Millares 2 2" xfId="3"/>
    <cellStyle name="Millares 2 2 2" xfId="47"/>
    <cellStyle name="Millares 2 2 3" xfId="37"/>
    <cellStyle name="Millares 2 2 4" xfId="27"/>
    <cellStyle name="Millares 2 2 5" xfId="17"/>
    <cellStyle name="Millares 2 3" xfId="4"/>
    <cellStyle name="Millares 2 3 2" xfId="48"/>
    <cellStyle name="Millares 2 3 3" xfId="38"/>
    <cellStyle name="Millares 2 3 4" xfId="28"/>
    <cellStyle name="Millares 2 3 5" xfId="18"/>
    <cellStyle name="Millares 2 4" xfId="35"/>
    <cellStyle name="Millares 2 4 2" xfId="45"/>
    <cellStyle name="Millares 2 5" xfId="46"/>
    <cellStyle name="Millares 2 6" xfId="36"/>
    <cellStyle name="Millares 2 7" xfId="26"/>
    <cellStyle name="Millares 2 8" xfId="16"/>
    <cellStyle name="Millares 3" xfId="5"/>
    <cellStyle name="Millares 3 2" xfId="49"/>
    <cellStyle name="Millares 3 3" xfId="39"/>
    <cellStyle name="Millares 3 4" xfId="29"/>
    <cellStyle name="Millares 3 5" xfId="19"/>
    <cellStyle name="Moneda 2" xfId="6"/>
    <cellStyle name="Moneda 2 2" xfId="50"/>
    <cellStyle name="Moneda 2 3" xfId="40"/>
    <cellStyle name="Moneda 2 4" xfId="30"/>
    <cellStyle name="Moneda 2 5" xfId="20"/>
    <cellStyle name="Normal" xfId="0" builtinId="0"/>
    <cellStyle name="Normal 2" xfId="7"/>
    <cellStyle name="Normal 2 2" xfId="8"/>
    <cellStyle name="Normal 2 3" xfId="51"/>
    <cellStyle name="Normal 2 4" xfId="41"/>
    <cellStyle name="Normal 2 5" xfId="31"/>
    <cellStyle name="Normal 2 6" xfId="21"/>
    <cellStyle name="Normal 3" xfId="9"/>
    <cellStyle name="Normal 3 2" xfId="52"/>
    <cellStyle name="Normal 3 3" xfId="42"/>
    <cellStyle name="Normal 3 4" xfId="32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4"/>
    <cellStyle name="Normal 6 2 3" xfId="44"/>
    <cellStyle name="Normal 6 2 4" xfId="34"/>
    <cellStyle name="Normal 6 2 5" xfId="24"/>
    <cellStyle name="Normal 6 3" xfId="53"/>
    <cellStyle name="Normal 6 4" xfId="43"/>
    <cellStyle name="Normal 6 5" xfId="33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7" zoomScaleNormal="100" workbookViewId="0">
      <selection activeCell="B34" sqref="B34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3943747.17</v>
      </c>
      <c r="C3" s="8">
        <f t="shared" ref="C3:F3" si="0">C4+C12</f>
        <v>24918482.300000001</v>
      </c>
      <c r="D3" s="8">
        <f t="shared" si="0"/>
        <v>23319080.199999999</v>
      </c>
      <c r="E3" s="8">
        <f t="shared" si="0"/>
        <v>5543149.2700000023</v>
      </c>
      <c r="F3" s="8">
        <f t="shared" si="0"/>
        <v>1599402.1000000015</v>
      </c>
    </row>
    <row r="4" spans="1:6" x14ac:dyDescent="0.2">
      <c r="A4" s="5" t="s">
        <v>4</v>
      </c>
      <c r="B4" s="8">
        <f>SUM(B5:B11)</f>
        <v>1650059.8899999997</v>
      </c>
      <c r="C4" s="8">
        <f>SUM(C5:C11)</f>
        <v>24918482.300000001</v>
      </c>
      <c r="D4" s="8">
        <f>SUM(D5:D11)</f>
        <v>23319080.199999999</v>
      </c>
      <c r="E4" s="8">
        <f>SUM(E5:E11)</f>
        <v>3249461.9900000021</v>
      </c>
      <c r="F4" s="8">
        <f>SUM(F5:F11)</f>
        <v>1599402.1000000015</v>
      </c>
    </row>
    <row r="5" spans="1:6" x14ac:dyDescent="0.2">
      <c r="A5" s="6" t="s">
        <v>5</v>
      </c>
      <c r="B5" s="9">
        <v>2343584.7599999998</v>
      </c>
      <c r="C5" s="9">
        <v>12525607.630000001</v>
      </c>
      <c r="D5" s="9">
        <v>10926205.529999999</v>
      </c>
      <c r="E5" s="9">
        <f>B5+C5-D5</f>
        <v>3942986.8600000013</v>
      </c>
      <c r="F5" s="9">
        <f t="shared" ref="F5:F11" si="1">E5-B5</f>
        <v>1599402.1000000015</v>
      </c>
    </row>
    <row r="6" spans="1:6" x14ac:dyDescent="0.2">
      <c r="A6" s="6" t="s">
        <v>6</v>
      </c>
      <c r="B6" s="9">
        <v>-694315.87</v>
      </c>
      <c r="C6" s="9">
        <v>12392874.67</v>
      </c>
      <c r="D6" s="9">
        <v>12392874.67</v>
      </c>
      <c r="E6" s="9">
        <f t="shared" ref="E6:E11" si="2">B6+C6-D6</f>
        <v>-694315.86999999918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791</v>
      </c>
      <c r="C11" s="9">
        <v>0</v>
      </c>
      <c r="D11" s="9">
        <v>0</v>
      </c>
      <c r="E11" s="9">
        <f t="shared" si="2"/>
        <v>791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2293687.2800000003</v>
      </c>
      <c r="C12" s="8">
        <f>SUM(C13:C21)</f>
        <v>0</v>
      </c>
      <c r="D12" s="8">
        <f>SUM(D13:D21)</f>
        <v>0</v>
      </c>
      <c r="E12" s="8">
        <f>SUM(E13:E21)</f>
        <v>2293687.2800000003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1182450.6200000001</v>
      </c>
      <c r="C15" s="10">
        <v>0</v>
      </c>
      <c r="D15" s="10">
        <v>0</v>
      </c>
      <c r="E15" s="10">
        <f t="shared" si="4"/>
        <v>1182450.6200000001</v>
      </c>
      <c r="F15" s="10">
        <f t="shared" si="3"/>
        <v>0</v>
      </c>
    </row>
    <row r="16" spans="1:6" x14ac:dyDescent="0.2">
      <c r="A16" s="6" t="s">
        <v>14</v>
      </c>
      <c r="B16" s="9">
        <v>2796960.15</v>
      </c>
      <c r="C16" s="9">
        <v>0</v>
      </c>
      <c r="D16" s="9">
        <v>0</v>
      </c>
      <c r="E16" s="9">
        <f t="shared" si="4"/>
        <v>2796960.15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-1685723.49</v>
      </c>
      <c r="C18" s="9">
        <v>0</v>
      </c>
      <c r="D18" s="9">
        <v>0</v>
      </c>
      <c r="E18" s="9">
        <f t="shared" si="4"/>
        <v>-1685723.49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9" spans="1:6" x14ac:dyDescent="0.2">
      <c r="A29" s="17" t="s">
        <v>27</v>
      </c>
      <c r="B29" s="14" t="s">
        <v>28</v>
      </c>
      <c r="C29" s="14"/>
    </row>
    <row r="30" spans="1:6" ht="20.399999999999999" x14ac:dyDescent="0.2">
      <c r="A30" s="16" t="s">
        <v>29</v>
      </c>
      <c r="B30" s="15" t="s">
        <v>30</v>
      </c>
      <c r="C30" s="15"/>
    </row>
  </sheetData>
  <sheetProtection formatCells="0" formatColumns="0" formatRows="0" autoFilter="0"/>
  <mergeCells count="3">
    <mergeCell ref="A1:F1"/>
    <mergeCell ref="B30:C30"/>
    <mergeCell ref="B29:C2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2025-10-21T21:57:24Z</cp:lastPrinted>
  <dcterms:created xsi:type="dcterms:W3CDTF">2014-02-09T04:04:15Z</dcterms:created>
  <dcterms:modified xsi:type="dcterms:W3CDTF">2025-10-21T21:57:43Z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