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G\LDF\"/>
    </mc:Choice>
  </mc:AlternateContent>
  <bookViews>
    <workbookView xWindow="0" yWindow="0" windowWidth="28800" windowHeight="1161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<sst xmlns="http://schemas.openxmlformats.org/spreadsheetml/2006/main" count="66" uniqueCount="65">
  <si>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</si>
  <si>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</si>
  <si>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</si>
  <si>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</si>
  <si>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</si>
  <si>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</si>
  <si>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</si>
  <si>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</si>
  <si>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</si>
  <si>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</si>
  <si>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</si>
  <si>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</si>
  <si>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</si>
  <si>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</si>
  <si>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</si>
  <si>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</si>
  <si>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</si>
  <si>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</si>
  <si>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</si>
  <si>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</si>
  <si>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</si>
  <si>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</si>
  <si>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</si>
  <si>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</si>
  <si>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</si>
  <si>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</si>
  <si>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</si>
  <si>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</si>
  <si>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</si>
  <si>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</si>
  <si>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</si>
  <si>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</si>
  <si>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</si>
  <si>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</si>
  <si>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</si>
  <si>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</si>
  <si>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</si>
  <si>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</si>
  <si>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</si>
  <si>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</si>
  <si>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</si>
  <si>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</si>
  <si>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</si>
  <si>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</si>
  <si>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</si>
  <si>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</si>
  <si>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</si>
  <si>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</si>
  <si>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</si>
  <si>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</si>
  <si>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</si>
  <si>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</si>
  <si>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</si>
  <si>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</si>
  <si>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</si>
  <si>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</si>
  <si>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</si>
  <si>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</si>
  <si>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</si>
  <si>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</si>
  <si>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COMISION ESTATAL DE CONCILIACIÓN Y ARBITRAJE MEDICO
Estado de Situación Financiera
Al 31 de Marzo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</si>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</sst>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0" xfId="8" applyFont="1" applyAlignment="1" applyProtection="1">
      <alignment horizontal="center"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center" vertical="center"/>
      <protection locked="0"/>
    </xf>
    <xf numFmtId="0" fontId="5" fillId="0" borderId="0" xfId="8" applyFont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7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6"/>
    <cellStyle name="Millares 2 4 2" xfId="26"/>
    <cellStyle name="Millares 2 5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view="pageBreakPreview" zoomScaleNormal="100" zoomScaleSheetLayoutView="100" workbookViewId="0">
      <selection activeCell="G58" sqref="G5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3" t="s">
        <v>60</v>
      </c>
      <c r="B1" s="34"/>
      <c r="C1" s="34"/>
      <c r="D1" s="34"/>
      <c r="E1" s="34"/>
      <c r="F1" s="35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1691411.82</v>
      </c>
      <c r="C5" s="20">
        <v>2343584.7599999998</v>
      </c>
      <c r="D5" s="9" t="s">
        <v>36</v>
      </c>
      <c r="E5" s="20">
        <v>594798.1</v>
      </c>
      <c r="F5" s="23">
        <v>864919.94</v>
      </c>
    </row>
    <row r="6" spans="1:6" x14ac:dyDescent="0.2">
      <c r="A6" s="9" t="s">
        <v>23</v>
      </c>
      <c r="B6" s="20">
        <v>-694315.87</v>
      </c>
      <c r="C6" s="20">
        <v>-694315.87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791</v>
      </c>
      <c r="C11" s="20">
        <v>791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997886.95000000007</v>
      </c>
      <c r="C13" s="22">
        <f>SUM(C5:C11)</f>
        <v>1650059.8899999997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594798.1</v>
      </c>
      <c r="F14" s="27">
        <f>SUM(F5:F12)</f>
        <v>864919.94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1182450.6200000001</v>
      </c>
      <c r="C18" s="20">
        <v>1182450.6200000001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2796960.15</v>
      </c>
      <c r="C19" s="20">
        <v>2796960.15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-1685723.49</v>
      </c>
      <c r="C21" s="20">
        <v>-1685723.49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2293687.2800000003</v>
      </c>
      <c r="C26" s="22">
        <f>SUM(C16:C24)</f>
        <v>2293687.2800000003</v>
      </c>
      <c r="D26" s="12" t="s">
        <v>50</v>
      </c>
      <c r="E26" s="22">
        <f>SUM(E24+E14)</f>
        <v>594798.1</v>
      </c>
      <c r="F26" s="27">
        <f>SUM(F14+F24)</f>
        <v>864919.94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3291574.2300000004</v>
      </c>
      <c r="C28" s="22">
        <f>C13+C26</f>
        <v>3943747.17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3954496.56</v>
      </c>
      <c r="F30" s="27">
        <f>SUM(F31:F33)</f>
        <v>3954496.56</v>
      </c>
    </row>
    <row r="31" spans="1:6" x14ac:dyDescent="0.2">
      <c r="A31" s="16"/>
      <c r="B31" s="14"/>
      <c r="C31" s="15"/>
      <c r="D31" s="9" t="s">
        <v>2</v>
      </c>
      <c r="E31" s="20">
        <v>3954496.56</v>
      </c>
      <c r="F31" s="23">
        <v>3954496.56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-1257720.43</v>
      </c>
      <c r="F35" s="27">
        <f>SUM(F36:F40)</f>
        <v>-875669.33000000007</v>
      </c>
    </row>
    <row r="36" spans="1:6" x14ac:dyDescent="0.2">
      <c r="A36" s="16"/>
      <c r="B36" s="14"/>
      <c r="C36" s="15"/>
      <c r="D36" s="9" t="s">
        <v>46</v>
      </c>
      <c r="E36" s="20">
        <v>269547.01</v>
      </c>
      <c r="F36" s="23">
        <v>521216.01</v>
      </c>
    </row>
    <row r="37" spans="1:6" x14ac:dyDescent="0.2">
      <c r="A37" s="16"/>
      <c r="B37" s="14"/>
      <c r="C37" s="15"/>
      <c r="D37" s="9" t="s">
        <v>14</v>
      </c>
      <c r="E37" s="20">
        <v>-1527267.44</v>
      </c>
      <c r="F37" s="23">
        <v>-1396885.34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2696776.13</v>
      </c>
      <c r="F46" s="27">
        <f>SUM(F42+F35+F30)</f>
        <v>3078827.23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3291574.23</v>
      </c>
      <c r="F48" s="22">
        <f>F46+F26</f>
        <v>3943747.17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3" spans="1:6" ht="23.45" customHeight="1" x14ac:dyDescent="0.2"/>
    <row r="57" spans="1:6" x14ac:dyDescent="0.2">
      <c r="A57" s="28" t="s">
        <v>61</v>
      </c>
      <c r="B57" s="29"/>
      <c r="D57" s="30" t="s">
        <v>64</v>
      </c>
    </row>
    <row r="58" spans="1:6" ht="22.5" x14ac:dyDescent="0.2">
      <c r="A58" s="31" t="s">
        <v>62</v>
      </c>
      <c r="B58" s="32"/>
      <c r="D58" s="31" t="s">
        <v>63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Adriana</cp:lastModifiedBy>
  <cp:lastPrinted>2018-03-04T05:00:29Z</cp:lastPrinted>
  <dcterms:created xsi:type="dcterms:W3CDTF">2012-12-11T20:26:08Z</dcterms:created>
  <dcterms:modified xsi:type="dcterms:W3CDTF">2025-04-30T15:40:22Z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