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<sst xmlns="http://schemas.openxmlformats.org/spreadsheetml/2006/main" count="49" uniqueCount="41">
  <si>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</si>
  <si>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</si>
  <si>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</si>
  <si>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</si>
  <si>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</si>
  <si>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</si>
  <si>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</si>
  <si>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</si>
  <si>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</si>
  <si>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</si>
  <si>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</si>
  <si>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</si>
  <si>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</si>
  <si>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</si>
  <si>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</si>
  <si>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</si>
  <si>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</si>
  <si>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</si>
  <si>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</si>
  <si>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</si>
  <si>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</si>
  <si>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</si>
  <si>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</si>
  <si>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</si>
  <si>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</si>
  <si>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</si>
  <si>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</si>
  <si>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</si>
  <si>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</si>
  <si>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</si>
  <si>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</si>
  <si>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</si>
  <si>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</si>
  <si>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</si>
  <si>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</si>
  <si>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</si>
  <si>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COMISION ESTATAL DE CONCILIACIÓN Y ARBITRAJE MEDICO
Flujo de Fondos
Del 1 de Enero al 31 de Marzo de 2025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</si>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</sst>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_ ;\-#,##0.0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  <numFmt numFmtId="170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0" fontId="2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70" fontId="6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2"/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 wrapText="1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/>
      <protection locked="0"/>
    </xf>
  </cellXfs>
  <cellStyles count="75">
    <cellStyle name="=C:\WINNT\SYSTEM32\COMMAND.COM" xfId="17"/>
    <cellStyle name="Euro" xfId="3"/>
    <cellStyle name="Millares 2" xfId="4"/>
    <cellStyle name="Millares 2 10" xfId="18"/>
    <cellStyle name="Millares 2 2" xfId="5"/>
    <cellStyle name="Millares 2 2 2" xfId="66"/>
    <cellStyle name="Millares 2 2 3" xfId="56"/>
    <cellStyle name="Millares 2 2 4" xfId="46"/>
    <cellStyle name="Millares 2 2 5" xfId="37"/>
    <cellStyle name="Millares 2 2 6" xfId="28"/>
    <cellStyle name="Millares 2 2 7" xfId="19"/>
    <cellStyle name="Millares 2 3" xfId="6"/>
    <cellStyle name="Millares 2 3 2" xfId="67"/>
    <cellStyle name="Millares 2 3 3" xfId="57"/>
    <cellStyle name="Millares 2 3 4" xfId="47"/>
    <cellStyle name="Millares 2 3 5" xfId="38"/>
    <cellStyle name="Millares 2 3 6" xfId="29"/>
    <cellStyle name="Millares 2 3 7" xfId="20"/>
    <cellStyle name="Millares 2 4" xfId="54"/>
    <cellStyle name="Millares 2 4 2" xfId="74"/>
    <cellStyle name="Millares 2 4 3" xfId="64"/>
    <cellStyle name="Millares 2 5" xfId="65"/>
    <cellStyle name="Millares 2 6" xfId="55"/>
    <cellStyle name="Millares 2 7" xfId="45"/>
    <cellStyle name="Millares 2 8" xfId="36"/>
    <cellStyle name="Millares 2 9" xfId="27"/>
    <cellStyle name="Millares 3" xfId="7"/>
    <cellStyle name="Millares 3 2" xfId="68"/>
    <cellStyle name="Millares 3 3" xfId="58"/>
    <cellStyle name="Millares 3 4" xfId="48"/>
    <cellStyle name="Millares 3 5" xfId="39"/>
    <cellStyle name="Millares 3 6" xfId="30"/>
    <cellStyle name="Millares 3 7" xfId="21"/>
    <cellStyle name="Moneda 2" xfId="8"/>
    <cellStyle name="Moneda 2 2" xfId="69"/>
    <cellStyle name="Moneda 2 3" xfId="59"/>
    <cellStyle name="Moneda 2 4" xfId="49"/>
    <cellStyle name="Moneda 2 5" xfId="40"/>
    <cellStyle name="Moneda 2 6" xfId="31"/>
    <cellStyle name="Moneda 2 7" xfId="22"/>
    <cellStyle name="Normal" xfId="0" builtinId="0"/>
    <cellStyle name="Normal 2" xfId="1"/>
    <cellStyle name="Normal 2 2" xfId="9"/>
    <cellStyle name="Normal 2 3" xfId="70"/>
    <cellStyle name="Normal 2 4" xfId="60"/>
    <cellStyle name="Normal 2 5" xfId="50"/>
    <cellStyle name="Normal 2 6" xfId="41"/>
    <cellStyle name="Normal 2 7" xfId="32"/>
    <cellStyle name="Normal 2 8" xfId="23"/>
    <cellStyle name="Normal 3" xfId="10"/>
    <cellStyle name="Normal 3 2" xfId="71"/>
    <cellStyle name="Normal 3 3" xfId="61"/>
    <cellStyle name="Normal 3 4" xfId="51"/>
    <cellStyle name="Normal 3 5" xfId="42"/>
    <cellStyle name="Normal 3 6" xfId="33"/>
    <cellStyle name="Normal 3 7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73"/>
    <cellStyle name="Normal 6 2 3" xfId="63"/>
    <cellStyle name="Normal 6 2 4" xfId="53"/>
    <cellStyle name="Normal 6 2 5" xfId="44"/>
    <cellStyle name="Normal 6 2 6" xfId="35"/>
    <cellStyle name="Normal 6 2 7" xfId="26"/>
    <cellStyle name="Normal 6 3" xfId="72"/>
    <cellStyle name="Normal 6 4" xfId="62"/>
    <cellStyle name="Normal 6 5" xfId="52"/>
    <cellStyle name="Normal 6 6" xfId="43"/>
    <cellStyle name="Normal 6 7" xfId="34"/>
    <cellStyle name="Normal 6 8" xfId="25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topLeftCell="A25" workbookViewId="0">
      <selection activeCell="G42" sqref="G42"/>
    </sheetView>
  </sheetViews>
  <sheetFormatPr baseColWidth="10" defaultColWidth="11.44140625" defaultRowHeight="10.199999999999999" x14ac:dyDescent="0.2"/>
  <cols>
    <col min="1" max="1" width="48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12519102.23</v>
      </c>
      <c r="C3" s="3">
        <f t="shared" ref="C3:D3" si="0">SUM(C4:C13)</f>
        <v>3167014.23</v>
      </c>
      <c r="D3" s="4">
        <f t="shared" si="0"/>
        <v>3167014.23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12519102.23</v>
      </c>
      <c r="C12" s="5">
        <v>3167014.23</v>
      </c>
      <c r="D12" s="6">
        <v>3167014.23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12519102.23</v>
      </c>
      <c r="C14" s="7">
        <f t="shared" ref="C14:D14" si="1">SUM(C15:C23)</f>
        <v>2897467.2199999997</v>
      </c>
      <c r="D14" s="8">
        <f t="shared" si="1"/>
        <v>2897467.2199999997</v>
      </c>
    </row>
    <row r="15" spans="1:4" x14ac:dyDescent="0.2">
      <c r="A15" s="22" t="s">
        <v>12</v>
      </c>
      <c r="B15" s="5">
        <v>10543612.67</v>
      </c>
      <c r="C15" s="5">
        <v>2395938.81</v>
      </c>
      <c r="D15" s="6">
        <v>2395938.81</v>
      </c>
    </row>
    <row r="16" spans="1:4" x14ac:dyDescent="0.2">
      <c r="A16" s="22" t="s">
        <v>13</v>
      </c>
      <c r="B16" s="5">
        <v>492672</v>
      </c>
      <c r="C16" s="5">
        <v>195301.03</v>
      </c>
      <c r="D16" s="6">
        <v>195301.03</v>
      </c>
    </row>
    <row r="17" spans="1:4" x14ac:dyDescent="0.2">
      <c r="A17" s="22" t="s">
        <v>14</v>
      </c>
      <c r="B17" s="5">
        <v>1350817.56</v>
      </c>
      <c r="C17" s="5">
        <v>264959.98</v>
      </c>
      <c r="D17" s="6">
        <v>264959.98</v>
      </c>
    </row>
    <row r="18" spans="1:4" x14ac:dyDescent="0.2">
      <c r="A18" s="22" t="s">
        <v>9</v>
      </c>
      <c r="B18" s="5">
        <v>132000</v>
      </c>
      <c r="C18" s="5">
        <v>41267.4</v>
      </c>
      <c r="D18" s="6">
        <v>41267.4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269547.01000000024</v>
      </c>
      <c r="D24" s="10">
        <f>D3-D14</f>
        <v>269547.01000000024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269547.01</v>
      </c>
      <c r="D27" s="15">
        <f>SUM(D28:D34)</f>
        <v>269547.01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269547.01</v>
      </c>
      <c r="D32" s="17">
        <v>269547.01</v>
      </c>
    </row>
    <row r="33" spans="1:5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5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5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5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5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5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5" x14ac:dyDescent="0.2">
      <c r="A39" s="11" t="s">
        <v>35</v>
      </c>
      <c r="B39" s="9">
        <f>B27+B35</f>
        <v>0</v>
      </c>
      <c r="C39" s="9">
        <f>C27+C35</f>
        <v>269547.01</v>
      </c>
      <c r="D39" s="10">
        <f>D27+D35</f>
        <v>269547.01</v>
      </c>
    </row>
    <row r="40" spans="1:5" x14ac:dyDescent="0.2">
      <c r="A40" s="1" t="s">
        <v>24</v>
      </c>
    </row>
    <row r="42" spans="1:5" ht="20.399999999999999" customHeight="1" x14ac:dyDescent="0.2"/>
    <row r="46" spans="1:5" x14ac:dyDescent="0.2">
      <c r="A46" s="30" t="s">
        <v>40</v>
      </c>
      <c r="B46" s="28"/>
      <c r="C46" s="28"/>
      <c r="D46" s="32" t="s">
        <v>37</v>
      </c>
      <c r="E46" s="32"/>
    </row>
    <row r="47" spans="1:5" ht="30.6" x14ac:dyDescent="0.2">
      <c r="A47" s="29" t="s">
        <v>38</v>
      </c>
      <c r="B47" s="28"/>
      <c r="C47" s="28"/>
      <c r="D47" s="31" t="s">
        <v>39</v>
      </c>
      <c r="E47" s="31"/>
    </row>
  </sheetData>
  <mergeCells count="3">
    <mergeCell ref="A1:D1"/>
    <mergeCell ref="D46:E46"/>
    <mergeCell ref="D47:E47"/>
  </mergeCells>
  <pageMargins left="0.7" right="0.7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2025-04-08T00:36:27Z</cp:lastPrinted>
  <dcterms:created xsi:type="dcterms:W3CDTF">2017-12-20T04:54:53Z</dcterms:created>
  <dcterms:modified xsi:type="dcterms:W3CDTF">2025-04-08T00:38:38Z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