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"/>
    </mc:Choice>
  </mc:AlternateContent>
  <bookViews>
    <workbookView xWindow="-108" yWindow="-108" windowWidth="19416" windowHeight="10296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/>
  <c r="G36" i="1"/>
</calcChain>
</file>

<file path=xl/sharedStrings.xml><?xml version="1.0" encoding="utf-8"?>
<sst xmlns="http://schemas.openxmlformats.org/spreadsheetml/2006/main" count="68" uniqueCount="68">
  <si>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</si>
  <si>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</si>
  <si>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</si>
  <si>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</si>
  <si>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</si>
  <si>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</si>
  <si>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</si>
  <si>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</si>
  <si>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</si>
  <si>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</si>
  <si>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</si>
  <si>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</si>
  <si>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</si>
  <si>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</si>
  <si>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</si>
  <si>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</si>
  <si>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</si>
  <si>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</si>
  <si>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</si>
  <si>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</si>
  <si>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</si>
  <si>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</si>
  <si>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</si>
  <si>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</si>
  <si>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</si>
  <si>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</si>
  <si>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</si>
  <si>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</si>
  <si>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</si>
  <si>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</si>
  <si>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</si>
  <si>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</si>
  <si>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</si>
  <si>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</si>
  <si>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</si>
  <si>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</si>
  <si>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</si>
  <si>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</si>
  <si>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</si>
  <si>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</si>
  <si>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</si>
  <si>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</si>
  <si>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</si>
  <si>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</si>
  <si>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</si>
  <si>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</si>
  <si>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</si>
  <si>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</si>
  <si>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</si>
  <si>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</si>
  <si>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</si>
  <si>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</si>
  <si>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</si>
  <si>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</si>
  <si>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</si>
  <si>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</si>
  <si>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</si>
  <si>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</si>
  <si>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</si>
  <si>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</si>
  <si>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</si>
  <si>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</si>
  <si>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</si>
  <si>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COMISION ESTATAL DE CONCILIACIÓN Y ARBITRAJE MEDICO
Gasto por Categoría Programática
Del 1 de Enero al 31 de Diciembre de 2025
(Cifras en Pesos)</t>
  </si>
  <si>
    <t>_________________________________________________________</t>
  </si>
  <si>
    <t>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</si>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</sst>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wrapText="1"/>
      <protection locked="0"/>
    </xf>
    <xf numFmtId="0" fontId="2" fillId="0" borderId="0" xfId="8" applyFont="1" applyAlignment="1" applyProtection="1">
      <alignment horizontal="center" vertical="top"/>
      <protection locked="0"/>
    </xf>
    <xf numFmtId="0" fontId="2" fillId="0" borderId="0" xfId="8" applyFont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tabSelected="1" topLeftCell="A19" zoomScaleNormal="100" zoomScaleSheetLayoutView="90" workbookViewId="0">
      <selection activeCell="C50" sqref="C50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12519102.23</v>
      </c>
      <c r="C5" s="15">
        <f t="shared" ref="C5:G5" si="0">+C6+C9+C18+C22+C25+C30</f>
        <v>4247819.84</v>
      </c>
      <c r="D5" s="15">
        <f t="shared" si="0"/>
        <v>16766922.07</v>
      </c>
      <c r="E5" s="15">
        <f t="shared" si="0"/>
        <v>15736431.879999999</v>
      </c>
      <c r="F5" s="15">
        <f t="shared" si="0"/>
        <v>15736431.879999999</v>
      </c>
      <c r="G5" s="15">
        <f t="shared" si="0"/>
        <v>1030490.1900000004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6895906.4900000002</v>
      </c>
      <c r="C9" s="16">
        <f>SUM(C10:C17)</f>
        <v>2409837.12</v>
      </c>
      <c r="D9" s="16">
        <f t="shared" ref="D9:G9" si="2">SUM(D10:D17)</f>
        <v>9305743.6099999994</v>
      </c>
      <c r="E9" s="16">
        <f t="shared" si="2"/>
        <v>8655935.6199999992</v>
      </c>
      <c r="F9" s="16">
        <f t="shared" si="2"/>
        <v>8655935.6199999992</v>
      </c>
      <c r="G9" s="16">
        <f t="shared" si="2"/>
        <v>649807.99000000022</v>
      </c>
      <c r="H9" s="7">
        <v>0</v>
      </c>
    </row>
    <row r="10" spans="1:8" x14ac:dyDescent="0.2">
      <c r="A10" s="9" t="s">
        <v>4</v>
      </c>
      <c r="B10" s="17">
        <v>6895906.4900000002</v>
      </c>
      <c r="C10" s="17">
        <v>2409837.12</v>
      </c>
      <c r="D10" s="17">
        <f t="shared" ref="D10:D17" si="3">B10+C10</f>
        <v>9305743.6099999994</v>
      </c>
      <c r="E10" s="17">
        <v>8655935.6199999992</v>
      </c>
      <c r="F10" s="17">
        <v>8655935.6199999992</v>
      </c>
      <c r="G10" s="17">
        <f t="shared" ref="G10:G17" si="4">D10-E10</f>
        <v>649807.99000000022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5623195.7400000002</v>
      </c>
      <c r="C18" s="16">
        <f>SUM(C19:C21)</f>
        <v>1837982.72</v>
      </c>
      <c r="D18" s="16">
        <f t="shared" ref="D18:G18" si="5">SUM(D19:D21)</f>
        <v>7461178.46</v>
      </c>
      <c r="E18" s="16">
        <f t="shared" si="5"/>
        <v>7080496.2599999998</v>
      </c>
      <c r="F18" s="16">
        <f t="shared" si="5"/>
        <v>7080496.2599999998</v>
      </c>
      <c r="G18" s="16">
        <f t="shared" si="5"/>
        <v>380682.20000000019</v>
      </c>
      <c r="H18" s="7">
        <v>0</v>
      </c>
    </row>
    <row r="19" spans="1:8" x14ac:dyDescent="0.2">
      <c r="A19" s="9" t="s">
        <v>13</v>
      </c>
      <c r="B19" s="17">
        <v>5623195.7400000002</v>
      </c>
      <c r="C19" s="17">
        <v>1837982.72</v>
      </c>
      <c r="D19" s="17">
        <f t="shared" ref="D19:D21" si="6">B19+C19</f>
        <v>7461178.46</v>
      </c>
      <c r="E19" s="17">
        <v>7080496.2599999998</v>
      </c>
      <c r="F19" s="17">
        <v>7080496.2599999998</v>
      </c>
      <c r="G19" s="17">
        <f t="shared" ref="G19:G21" si="7">D19-E19</f>
        <v>380682.20000000019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5">
      <c r="A36" s="14" t="s">
        <v>58</v>
      </c>
      <c r="B36" s="18">
        <f t="shared" ref="B36:G36" si="17">+B5+B32+B33+B34</f>
        <v>12519102.23</v>
      </c>
      <c r="C36" s="18">
        <f t="shared" si="17"/>
        <v>4247819.84</v>
      </c>
      <c r="D36" s="18">
        <f t="shared" si="17"/>
        <v>16766922.07</v>
      </c>
      <c r="E36" s="18">
        <f t="shared" si="17"/>
        <v>15736431.879999999</v>
      </c>
      <c r="F36" s="18">
        <f t="shared" si="17"/>
        <v>15736431.879999999</v>
      </c>
      <c r="G36" s="18">
        <f t="shared" si="17"/>
        <v>1030490.1900000004</v>
      </c>
    </row>
    <row r="38" spans="1:8" x14ac:dyDescent="0.2">
      <c r="A38" s="11" t="s">
        <v>57</v>
      </c>
    </row>
    <row r="47" spans="1:8" ht="14.4" x14ac:dyDescent="0.3">
      <c r="A47" s="25" t="s">
        <v>64</v>
      </c>
      <c r="B47"/>
      <c r="C47"/>
      <c r="D47" s="26" t="s">
        <v>65</v>
      </c>
      <c r="E47" s="26"/>
      <c r="F47" s="26"/>
    </row>
    <row r="48" spans="1:8" ht="20.399999999999999" x14ac:dyDescent="0.3">
      <c r="A48" s="27" t="s">
        <v>66</v>
      </c>
      <c r="B48"/>
      <c r="C48"/>
      <c r="D48" s="28" t="s">
        <v>67</v>
      </c>
      <c r="E48" s="28"/>
      <c r="F48" s="28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6">
    <mergeCell ref="D48:F48"/>
    <mergeCell ref="B2:F2"/>
    <mergeCell ref="G2:G3"/>
    <mergeCell ref="A1:G1"/>
    <mergeCell ref="A2:A3"/>
    <mergeCell ref="D47:F47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2026-01-23T17:34:58Z</cp:lastPrinted>
  <dcterms:created xsi:type="dcterms:W3CDTF">2012-12-11T21:13:37Z</dcterms:created>
  <dcterms:modified xsi:type="dcterms:W3CDTF">2026-01-23T17:35:17Z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