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Sevac\3 periodo\"/>
    </mc:Choice>
  </mc:AlternateContent>
  <bookViews>
    <workbookView xWindow="-108" yWindow="-108" windowWidth="19416" windowHeight="10296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<sst xmlns="http://schemas.openxmlformats.org/spreadsheetml/2006/main" count="68" uniqueCount="68">
  <si>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</si>
  <si>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</si>
  <si>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</si>
  <si>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</si>
  <si>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</si>
  <si>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</si>
  <si>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</si>
  <si>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</si>
  <si>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</si>
  <si>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</si>
  <si>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</si>
  <si>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</si>
  <si>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</si>
  <si>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</si>
  <si>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</si>
  <si>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</si>
  <si>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</si>
  <si>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</si>
  <si>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</si>
  <si>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</si>
  <si>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</si>
  <si>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</si>
  <si>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</si>
  <si>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</si>
  <si>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</si>
  <si>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</si>
  <si>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</si>
  <si>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</si>
  <si>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</si>
  <si>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</si>
  <si>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</si>
  <si>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</si>
  <si>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</si>
  <si>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</si>
  <si>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</si>
  <si>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</si>
  <si>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</si>
  <si>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</si>
  <si>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</si>
  <si>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</si>
  <si>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</si>
  <si>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</si>
  <si>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</si>
  <si>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</si>
  <si>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</si>
  <si>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</si>
  <si>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</si>
  <si>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</si>
  <si>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</si>
  <si>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</si>
  <si>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</si>
  <si>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</si>
  <si>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</si>
  <si>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</si>
  <si>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</si>
  <si>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</si>
  <si>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</si>
  <si>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</si>
  <si>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</si>
  <si>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</si>
  <si>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</si>
  <si>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</si>
  <si>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</si>
  <si>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COMISION ESTATAL DE CONCILIACIÓN Y ARBITRAJE MEDICO
Gasto por Categoría Programática
Del 1 de Enero al 30 de Septiembre de 2025
(Cifras en Pesos)</t>
  </si>
  <si>
    <t>_______________________________________________________________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</si>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</sst>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center"/>
      <protection locked="0"/>
    </xf>
    <xf numFmtId="0" fontId="5" fillId="0" borderId="0" xfId="18"/>
    <xf numFmtId="0" fontId="2" fillId="0" borderId="0" xfId="8" applyFont="1" applyAlignment="1" applyProtection="1">
      <alignment horizont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1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8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topLeftCell="A19" zoomScaleNormal="100" zoomScaleSheetLayoutView="90" workbookViewId="0">
      <selection activeCell="I37" sqref="I37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12519102.23</v>
      </c>
      <c r="C5" s="15">
        <f t="shared" ref="C5:G5" si="0">+C6+C9+C18+C22+C25+C30</f>
        <v>3572183.14</v>
      </c>
      <c r="D5" s="15">
        <f t="shared" si="0"/>
        <v>16091285.370000001</v>
      </c>
      <c r="E5" s="15">
        <f t="shared" si="0"/>
        <v>9228408.129999999</v>
      </c>
      <c r="F5" s="15">
        <f t="shared" si="0"/>
        <v>9228408.129999999</v>
      </c>
      <c r="G5" s="15">
        <f t="shared" si="0"/>
        <v>6862877.2400000012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6895906.4900000002</v>
      </c>
      <c r="C9" s="16">
        <f>SUM(C10:C17)</f>
        <v>1909369.57</v>
      </c>
      <c r="D9" s="16">
        <f t="shared" ref="D9:G9" si="2">SUM(D10:D17)</f>
        <v>8805276.0600000005</v>
      </c>
      <c r="E9" s="16">
        <f t="shared" si="2"/>
        <v>4419534.63</v>
      </c>
      <c r="F9" s="16">
        <f t="shared" si="2"/>
        <v>4419534.63</v>
      </c>
      <c r="G9" s="16">
        <f t="shared" si="2"/>
        <v>4385741.4300000006</v>
      </c>
      <c r="H9" s="7">
        <v>0</v>
      </c>
    </row>
    <row r="10" spans="1:8" x14ac:dyDescent="0.2">
      <c r="A10" s="9" t="s">
        <v>4</v>
      </c>
      <c r="B10" s="17">
        <v>6895906.4900000002</v>
      </c>
      <c r="C10" s="17">
        <v>1909369.57</v>
      </c>
      <c r="D10" s="17">
        <f t="shared" ref="D10:D17" si="3">B10+C10</f>
        <v>8805276.0600000005</v>
      </c>
      <c r="E10" s="17">
        <v>4419534.63</v>
      </c>
      <c r="F10" s="17">
        <v>4419534.63</v>
      </c>
      <c r="G10" s="17">
        <f t="shared" ref="G10:G17" si="4">D10-E10</f>
        <v>4385741.4300000006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5623195.7400000002</v>
      </c>
      <c r="C18" s="16">
        <f>SUM(C19:C21)</f>
        <v>1662813.57</v>
      </c>
      <c r="D18" s="16">
        <f t="shared" ref="D18:G18" si="5">SUM(D19:D21)</f>
        <v>7286009.3100000005</v>
      </c>
      <c r="E18" s="16">
        <f t="shared" si="5"/>
        <v>4808873.5</v>
      </c>
      <c r="F18" s="16">
        <f t="shared" si="5"/>
        <v>4808873.5</v>
      </c>
      <c r="G18" s="16">
        <f t="shared" si="5"/>
        <v>2477135.8100000005</v>
      </c>
      <c r="H18" s="7">
        <v>0</v>
      </c>
    </row>
    <row r="19" spans="1:8" x14ac:dyDescent="0.2">
      <c r="A19" s="9" t="s">
        <v>13</v>
      </c>
      <c r="B19" s="17">
        <v>5623195.7400000002</v>
      </c>
      <c r="C19" s="17">
        <v>1662813.57</v>
      </c>
      <c r="D19" s="17">
        <f t="shared" ref="D19:D21" si="6">B19+C19</f>
        <v>7286009.3100000005</v>
      </c>
      <c r="E19" s="17">
        <v>4808873.5</v>
      </c>
      <c r="F19" s="17">
        <v>4808873.5</v>
      </c>
      <c r="G19" s="17">
        <f t="shared" ref="G19:G21" si="7">D19-E19</f>
        <v>2477135.8100000005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58</v>
      </c>
      <c r="B36" s="18">
        <f t="shared" ref="B36:G36" si="17">+B5+B32+B33+B34</f>
        <v>12519102.23</v>
      </c>
      <c r="C36" s="18">
        <f t="shared" si="17"/>
        <v>3572183.14</v>
      </c>
      <c r="D36" s="18">
        <f t="shared" si="17"/>
        <v>16091285.370000001</v>
      </c>
      <c r="E36" s="18">
        <f t="shared" si="17"/>
        <v>9228408.129999999</v>
      </c>
      <c r="F36" s="18">
        <f t="shared" si="17"/>
        <v>9228408.129999999</v>
      </c>
      <c r="G36" s="18">
        <f t="shared" si="17"/>
        <v>6862877.2400000012</v>
      </c>
    </row>
    <row r="38" spans="1:8" x14ac:dyDescent="0.2">
      <c r="A38" s="11" t="s">
        <v>57</v>
      </c>
    </row>
    <row r="45" spans="1:8" x14ac:dyDescent="0.2">
      <c r="A45" s="28" t="s">
        <v>64</v>
      </c>
      <c r="B45" s="28"/>
      <c r="C45" s="27"/>
      <c r="D45" s="26" t="s">
        <v>65</v>
      </c>
      <c r="E45" s="26"/>
    </row>
    <row r="46" spans="1:8" ht="22.8" customHeight="1" x14ac:dyDescent="0.2">
      <c r="A46" s="25" t="s">
        <v>66</v>
      </c>
      <c r="B46" s="25"/>
      <c r="C46" s="27"/>
      <c r="D46" s="25" t="s">
        <v>67</v>
      </c>
      <c r="E46" s="25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8">
    <mergeCell ref="D46:E46"/>
    <mergeCell ref="A46:B46"/>
    <mergeCell ref="A45:B45"/>
    <mergeCell ref="B2:F2"/>
    <mergeCell ref="G2:G3"/>
    <mergeCell ref="A1:G1"/>
    <mergeCell ref="A2:A3"/>
    <mergeCell ref="D45:E45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2025-10-21T22:49:20Z</cp:lastPrinted>
  <dcterms:created xsi:type="dcterms:W3CDTF">2012-12-11T21:13:37Z</dcterms:created>
  <dcterms:modified xsi:type="dcterms:W3CDTF">2025-10-21T22:49:37Z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