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-108" yWindow="-108" windowWidth="23256" windowHeight="12456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<sst xmlns="http://schemas.openxmlformats.org/spreadsheetml/2006/main" count="49" uniqueCount="41">
  <si>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</si>
  <si>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</si>
  <si>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</si>
  <si>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</si>
  <si>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</si>
  <si>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</si>
  <si>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</si>
  <si>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</si>
  <si>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</si>
  <si>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</si>
  <si>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</si>
  <si>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</si>
  <si>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</si>
  <si>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</si>
  <si>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</si>
  <si>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</si>
  <si>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</si>
  <si>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</si>
  <si>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</si>
  <si>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</si>
  <si>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</si>
  <si>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</si>
  <si>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</si>
  <si>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</si>
  <si>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</si>
  <si>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</si>
  <si>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</si>
  <si>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</si>
  <si>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</si>
  <si>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</si>
  <si>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</si>
  <si>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</si>
  <si>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</si>
  <si>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</si>
  <si>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</si>
  <si>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</si>
  <si>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COMISION ESTATAL DE CONCILIACIÓN Y ARBITRAJE MEDICO
Flujo de Fondos
Del 1 de Enero al 31 de Diciembre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</si>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</sst>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tabSelected="1" topLeftCell="A22" workbookViewId="0">
      <selection activeCell="G34" sqref="G34"/>
    </sheetView>
  </sheetViews>
  <sheetFormatPr baseColWidth="10" defaultColWidth="11.44140625" defaultRowHeight="10.199999999999999" x14ac:dyDescent="0.2"/>
  <cols>
    <col min="1" max="1" width="46.21875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8" t="s">
        <v>36</v>
      </c>
      <c r="B1" s="29"/>
      <c r="C1" s="29"/>
      <c r="D1" s="30"/>
    </row>
    <row r="2" spans="1:4" ht="24.4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12519102.23</v>
      </c>
      <c r="C3" s="11">
        <f t="shared" ref="C3:D3" si="0">SUM(C4:C13)</f>
        <v>16766922.07</v>
      </c>
      <c r="D3" s="12">
        <f t="shared" si="0"/>
        <v>16766922.07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12519102.23</v>
      </c>
      <c r="C12" s="13">
        <v>16766922.07</v>
      </c>
      <c r="D12" s="14">
        <v>16766922.07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12519102.23</v>
      </c>
      <c r="C14" s="15">
        <f t="shared" ref="C14:D14" si="1">SUM(C15:C23)</f>
        <v>15736431.880000001</v>
      </c>
      <c r="D14" s="16">
        <f t="shared" si="1"/>
        <v>15736431.880000001</v>
      </c>
    </row>
    <row r="15" spans="1:4" x14ac:dyDescent="0.2">
      <c r="A15" s="8" t="s">
        <v>12</v>
      </c>
      <c r="B15" s="13">
        <v>10543612.67</v>
      </c>
      <c r="C15" s="13">
        <v>11314752.9</v>
      </c>
      <c r="D15" s="14">
        <v>11314752.9</v>
      </c>
    </row>
    <row r="16" spans="1:4" x14ac:dyDescent="0.2">
      <c r="A16" s="8" t="s">
        <v>13</v>
      </c>
      <c r="B16" s="13">
        <v>492672</v>
      </c>
      <c r="C16" s="13">
        <v>625705.5</v>
      </c>
      <c r="D16" s="14">
        <v>625705.5</v>
      </c>
    </row>
    <row r="17" spans="1:4" x14ac:dyDescent="0.2">
      <c r="A17" s="8" t="s">
        <v>14</v>
      </c>
      <c r="B17" s="13">
        <v>1350817.56</v>
      </c>
      <c r="C17" s="13">
        <v>3622844.16</v>
      </c>
      <c r="D17" s="14">
        <v>3622844.16</v>
      </c>
    </row>
    <row r="18" spans="1:4" x14ac:dyDescent="0.2">
      <c r="A18" s="8" t="s">
        <v>9</v>
      </c>
      <c r="B18" s="13">
        <v>132000</v>
      </c>
      <c r="C18" s="13">
        <v>173129.32</v>
      </c>
      <c r="D18" s="14">
        <v>173129.32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1030490.1899999995</v>
      </c>
      <c r="D24" s="18">
        <f>D3-D14</f>
        <v>1030490.1899999995</v>
      </c>
    </row>
    <row r="26" spans="1:4" ht="10.95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1030490.1900000001</v>
      </c>
      <c r="D27" s="20">
        <f>SUM(D28:D34)</f>
        <v>1030490.1900000001</v>
      </c>
    </row>
    <row r="28" spans="1:4" x14ac:dyDescent="0.2">
      <c r="A28" s="8" t="s">
        <v>24</v>
      </c>
      <c r="B28" s="21">
        <v>0</v>
      </c>
      <c r="C28" s="21">
        <v>11919.55</v>
      </c>
      <c r="D28" s="22">
        <v>11919.55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1018570.64</v>
      </c>
      <c r="D32" s="22">
        <v>1018570.64</v>
      </c>
    </row>
    <row r="33" spans="1:6" x14ac:dyDescent="0.2">
      <c r="A33" s="8" t="s">
        <v>27</v>
      </c>
      <c r="B33" s="21">
        <v>0</v>
      </c>
      <c r="C33" s="21">
        <v>0</v>
      </c>
      <c r="D33" s="22">
        <v>0</v>
      </c>
    </row>
    <row r="34" spans="1:6" x14ac:dyDescent="0.2">
      <c r="A34" s="8" t="s">
        <v>34</v>
      </c>
      <c r="B34" s="21">
        <v>0</v>
      </c>
      <c r="C34" s="21">
        <v>0</v>
      </c>
      <c r="D34" s="22">
        <v>0</v>
      </c>
    </row>
    <row r="35" spans="1:6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6" x14ac:dyDescent="0.2">
      <c r="A36" s="8" t="s">
        <v>33</v>
      </c>
      <c r="B36" s="21">
        <v>0</v>
      </c>
      <c r="C36" s="21">
        <v>0</v>
      </c>
      <c r="D36" s="22">
        <v>0</v>
      </c>
    </row>
    <row r="37" spans="1:6" x14ac:dyDescent="0.2">
      <c r="A37" s="9" t="s">
        <v>27</v>
      </c>
      <c r="B37" s="21">
        <v>0</v>
      </c>
      <c r="C37" s="21">
        <v>0</v>
      </c>
      <c r="D37" s="22">
        <v>0</v>
      </c>
    </row>
    <row r="38" spans="1:6" x14ac:dyDescent="0.2">
      <c r="A38" s="9" t="s">
        <v>35</v>
      </c>
      <c r="B38" s="21">
        <v>0</v>
      </c>
      <c r="C38" s="21">
        <v>0</v>
      </c>
      <c r="D38" s="22">
        <v>0</v>
      </c>
    </row>
    <row r="39" spans="1:6" x14ac:dyDescent="0.2">
      <c r="A39" s="3" t="s">
        <v>29</v>
      </c>
      <c r="B39" s="25">
        <f>B27+B35</f>
        <v>0</v>
      </c>
      <c r="C39" s="25">
        <f>C27+C35</f>
        <v>1030490.1900000001</v>
      </c>
      <c r="D39" s="26">
        <f>D27+D35</f>
        <v>1030490.1900000001</v>
      </c>
    </row>
    <row r="40" spans="1:6" x14ac:dyDescent="0.2">
      <c r="A40" s="1" t="s">
        <v>22</v>
      </c>
    </row>
    <row r="47" spans="1:6" ht="21.6" customHeight="1" x14ac:dyDescent="0.3">
      <c r="A47" s="31" t="s">
        <v>37</v>
      </c>
      <c r="B47"/>
      <c r="C47"/>
      <c r="D47" s="34" t="s">
        <v>38</v>
      </c>
      <c r="E47" s="34"/>
      <c r="F47" s="34"/>
    </row>
    <row r="48" spans="1:6" ht="30.6" x14ac:dyDescent="0.3">
      <c r="A48" s="32" t="s">
        <v>39</v>
      </c>
      <c r="B48"/>
      <c r="C48"/>
      <c r="D48" s="33" t="s">
        <v>40</v>
      </c>
      <c r="E48" s="33"/>
      <c r="F48" s="33"/>
    </row>
  </sheetData>
  <mergeCells count="3">
    <mergeCell ref="A1:D1"/>
    <mergeCell ref="D47:F47"/>
    <mergeCell ref="D48:F48"/>
  </mergeCell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Armando</cp:lastModifiedBy>
  <cp:lastPrinted>2026-01-23T17:33:09Z</cp:lastPrinted>
  <dcterms:created xsi:type="dcterms:W3CDTF">2017-12-20T04:54:53Z</dcterms:created>
  <dcterms:modified xsi:type="dcterms:W3CDTF">2026-01-23T17:34:12Z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