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agina web diciembre\asseg\LDF\"/>
    </mc:Choice>
  </mc:AlternateContent>
  <bookViews>
    <workbookView xWindow="0" yWindow="0" windowWidth="23040" windowHeight="9525"/>
  </bookViews>
  <sheets>
    <sheet name="F6B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2" l="1"/>
  <c r="E19" i="2"/>
  <c r="C19" i="2"/>
  <c r="B19" i="2"/>
  <c r="F9" i="2"/>
  <c r="E9" i="2"/>
  <c r="C9" i="2"/>
  <c r="B9" i="2"/>
  <c r="D28" i="2" l="1"/>
  <c r="G28" i="2" s="1"/>
  <c r="D27" i="2"/>
  <c r="G27" i="2" s="1"/>
  <c r="D26" i="2"/>
  <c r="G26" i="2" s="1"/>
  <c r="D25" i="2"/>
  <c r="G25" i="2" s="1"/>
  <c r="D24" i="2"/>
  <c r="G24" i="2" s="1"/>
  <c r="D23" i="2"/>
  <c r="G23" i="2" s="1"/>
  <c r="D22" i="2"/>
  <c r="G22" i="2" s="1"/>
  <c r="D21" i="2"/>
  <c r="G21" i="2" s="1"/>
  <c r="D20" i="2"/>
  <c r="D17" i="2"/>
  <c r="G17" i="2" s="1"/>
  <c r="D16" i="2"/>
  <c r="G16" i="2" s="1"/>
  <c r="D15" i="2"/>
  <c r="G15" i="2" s="1"/>
  <c r="D14" i="2"/>
  <c r="G14" i="2" s="1"/>
  <c r="D13" i="2"/>
  <c r="G13" i="2" s="1"/>
  <c r="D12" i="2"/>
  <c r="G12" i="2" s="1"/>
  <c r="D11" i="2"/>
  <c r="G11" i="2" s="1"/>
  <c r="D10" i="2"/>
  <c r="G20" i="2" l="1"/>
  <c r="G19" i="2" s="1"/>
  <c r="D19" i="2"/>
  <c r="D9" i="2"/>
  <c r="G10" i="2"/>
  <c r="G9" i="2" s="1"/>
  <c r="E29" i="2" l="1"/>
  <c r="C29" i="2"/>
  <c r="F29" i="2" l="1"/>
  <c r="B29" i="2"/>
  <c r="D29" i="2" s="1"/>
  <c r="G29" i="2" s="1"/>
</calcChain>
</file>

<file path=xl/sharedStrings.xml><?xml version="1.0" encoding="utf-8"?>
<sst xmlns="http://schemas.openxmlformats.org/spreadsheetml/2006/main" count="40" uniqueCount="35">
  <si>
    <t>Estado Analítico del Ejercicio del Presupuesto de Egresos Detallado - LDF</t>
  </si>
  <si>
    <t>(PESOS)</t>
  </si>
  <si>
    <t>Concepto (c)</t>
  </si>
  <si>
    <t>Egresos</t>
  </si>
  <si>
    <t>Subejercicio (e)</t>
  </si>
  <si>
    <t>Aprobado (d)</t>
  </si>
  <si>
    <t>Devengado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</si>
  <si>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</si>
  <si>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</si>
  <si>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</si>
  <si>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Ampliaciones/ (Reducciones)</t>
  </si>
  <si>
    <t>Modificado</t>
  </si>
  <si>
    <t>Pagado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</si>
  <si>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</si>
  <si>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</si>
  <si>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</si>
  <si>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</si>
  <si>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</si>
  <si>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</si>
  <si>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</si>
  <si>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</si>
  <si>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</si>
  <si>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</si>
  <si>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</si>
  <si>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 xml:space="preserve"> COMISION ESTATAL DE CONCILIACIÓN Y ARBITRAJE MEDICO</t>
  </si>
  <si>
    <t>del 01 de Enero al 31 de Diciembre de 2025</t>
  </si>
  <si>
    <t>Bajo protesta de decir verdad declaramos de los formatos de la LDF son correctos y responsabilidad del ente emisor</t>
  </si>
  <si>
    <t>211213022010000 DESPACHO DEL COMISIONADO CECAMED</t>
  </si>
  <si>
    <t>211213022020000 DIRECCIÓN ADMINISTRATIVA CECAMED</t>
  </si>
  <si>
    <t>211213022030000 SUBCOMISIÓN MÉDICA CECAMED</t>
  </si>
  <si>
    <t>211213022040000 SUBCOMISIÓN JURÍDICA CECAMED</t>
  </si>
  <si>
    <t>_________________________________________________________</t>
  </si>
  <si>
    <t>__________________________________________</t>
  </si>
  <si>
    <t>DIRECTOR ADMINISTRATIVO                                                                                                                                      C.P. ARMANDO ARTURO VAZQUEZ CASTRO</t>
  </si>
  <si>
    <t>COMISIONADA ESTATAL DE CONCILIACIÓN Y ARBITRAJE MÉDICO                                                                                                                                                            MAESTRA ADRIANA TINOCO AVIÑA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</si>
</sst>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0_ ;\-#,##0.00\ "/>
    <numFmt numFmtId="165" formatCode="#,##0_ ;\-#,##0\ 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5" fillId="0" borderId="0"/>
    <xf numFmtId="43" fontId="6" fillId="0" borderId="0" applyFont="0" applyFill="0" applyBorder="0" applyAlignment="0" applyProtection="0"/>
    <xf numFmtId="0" fontId="7" fillId="0" borderId="0"/>
  </cellStyleXfs>
  <cellXfs count="40">
    <xf numFmtId="0" fontId="0" fillId="0" borderId="0" xfId="0"/>
    <xf numFmtId="0" fontId="0" fillId="0" borderId="0" xfId="0"/>
    <xf numFmtId="0" fontId="1" fillId="0" borderId="10" xfId="0" applyFont="1" applyFill="1" applyBorder="1" applyAlignment="1">
      <alignment horizontal="left" vertical="center" indent="3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0" fillId="0" borderId="11" xfId="0" applyFill="1" applyBorder="1" applyAlignment="1" applyProtection="1">
      <alignment horizontal="left" vertical="center" indent="6"/>
      <protection locked="0"/>
    </xf>
    <xf numFmtId="0" fontId="0" fillId="0" borderId="0" xfId="0"/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164" fontId="0" fillId="0" borderId="12" xfId="3" applyNumberFormat="1" applyFont="1" applyBorder="1" applyAlignment="1">
      <alignment vertical="center"/>
    </xf>
    <xf numFmtId="165" fontId="1" fillId="0" borderId="10" xfId="3" applyNumberFormat="1" applyFont="1" applyFill="1" applyBorder="1" applyAlignment="1" applyProtection="1">
      <alignment vertical="center"/>
      <protection locked="0"/>
    </xf>
    <xf numFmtId="165" fontId="0" fillId="0" borderId="11" xfId="3" applyNumberFormat="1" applyFont="1" applyFill="1" applyBorder="1" applyAlignment="1" applyProtection="1">
      <alignment vertical="center"/>
      <protection locked="0"/>
    </xf>
    <xf numFmtId="165" fontId="0" fillId="0" borderId="11" xfId="3" applyNumberFormat="1" applyFont="1" applyFill="1" applyBorder="1" applyAlignment="1">
      <alignment vertical="center"/>
    </xf>
    <xf numFmtId="165" fontId="1" fillId="0" borderId="11" xfId="3" applyNumberFormat="1" applyFont="1" applyFill="1" applyBorder="1" applyAlignment="1" applyProtection="1">
      <alignment vertical="center"/>
      <protection locked="0"/>
    </xf>
    <xf numFmtId="0" fontId="0" fillId="0" borderId="11" xfId="0" applyFont="1" applyFill="1" applyBorder="1" applyAlignment="1" applyProtection="1">
      <alignment horizontal="left" vertical="center" indent="6"/>
      <protection locked="0"/>
    </xf>
    <xf numFmtId="165" fontId="6" fillId="0" borderId="11" xfId="3" applyNumberFormat="1" applyFont="1" applyFill="1" applyBorder="1" applyAlignment="1" applyProtection="1">
      <alignment vertical="center"/>
      <protection locked="0"/>
    </xf>
    <xf numFmtId="0" fontId="0" fillId="0" borderId="0" xfId="0" applyFont="1" applyFill="1" applyBorder="1"/>
    <xf numFmtId="0" fontId="8" fillId="0" borderId="0" xfId="4" applyFont="1" applyAlignment="1" applyProtection="1">
      <alignment horizontal="center" wrapText="1"/>
      <protection locked="0"/>
    </xf>
    <xf numFmtId="0" fontId="8" fillId="0" borderId="0" xfId="4" applyFont="1" applyAlignment="1" applyProtection="1">
      <alignment horizontal="center" vertical="center" wrapText="1"/>
      <protection locked="0"/>
    </xf>
    <xf numFmtId="0" fontId="8" fillId="0" borderId="0" xfId="4" applyFont="1" applyAlignment="1" applyProtection="1">
      <alignment horizontal="center" vertical="top"/>
      <protection locked="0"/>
    </xf>
    <xf numFmtId="0" fontId="8" fillId="0" borderId="0" xfId="4" applyFont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2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</cellXfs>
  <cellStyles count="5">
    <cellStyle name="Millares" xfId="3" builtinId="3"/>
    <cellStyle name="Normal" xfId="0" builtinId="0"/>
    <cellStyle name="Normal 2" xfId="2"/>
    <cellStyle name="Normal 2 2" xfId="4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showGridLines="0" tabSelected="1" view="pageBreakPreview" zoomScale="60" zoomScaleNormal="100" workbookViewId="0">
      <selection activeCell="A38" sqref="A38:F40"/>
    </sheetView>
  </sheetViews>
  <sheetFormatPr baseColWidth="10" defaultRowHeight="15" x14ac:dyDescent="0.25"/>
  <cols>
    <col min="1" max="1" width="58.140625" customWidth="1"/>
    <col min="2" max="7" width="21.7109375" customWidth="1"/>
  </cols>
  <sheetData>
    <row r="1" spans="1:7" ht="53.25" customHeight="1" x14ac:dyDescent="0.25">
      <c r="A1" s="22" t="s">
        <v>8</v>
      </c>
      <c r="B1" s="22"/>
      <c r="C1" s="22"/>
      <c r="D1" s="22"/>
      <c r="E1" s="22"/>
      <c r="F1" s="22"/>
      <c r="G1" s="22"/>
    </row>
    <row r="2" spans="1:7" x14ac:dyDescent="0.25">
      <c r="A2" s="31" t="s">
        <v>24</v>
      </c>
      <c r="B2" s="32"/>
      <c r="C2" s="32"/>
      <c r="D2" s="32"/>
      <c r="E2" s="32"/>
      <c r="F2" s="32"/>
      <c r="G2" s="33"/>
    </row>
    <row r="3" spans="1:7" x14ac:dyDescent="0.25">
      <c r="A3" s="34" t="s">
        <v>0</v>
      </c>
      <c r="B3" s="35"/>
      <c r="C3" s="35"/>
      <c r="D3" s="35"/>
      <c r="E3" s="35"/>
      <c r="F3" s="35"/>
      <c r="G3" s="36"/>
    </row>
    <row r="4" spans="1:7" x14ac:dyDescent="0.25">
      <c r="A4" s="34" t="s">
        <v>9</v>
      </c>
      <c r="B4" s="35"/>
      <c r="C4" s="35"/>
      <c r="D4" s="35"/>
      <c r="E4" s="35"/>
      <c r="F4" s="35"/>
      <c r="G4" s="36"/>
    </row>
    <row r="5" spans="1:7" x14ac:dyDescent="0.25">
      <c r="A5" s="37" t="s">
        <v>25</v>
      </c>
      <c r="B5" s="38"/>
      <c r="C5" s="38"/>
      <c r="D5" s="38"/>
      <c r="E5" s="38"/>
      <c r="F5" s="38"/>
      <c r="G5" s="39"/>
    </row>
    <row r="6" spans="1:7" x14ac:dyDescent="0.25">
      <c r="A6" s="24" t="s">
        <v>1</v>
      </c>
      <c r="B6" s="25"/>
      <c r="C6" s="25"/>
      <c r="D6" s="25"/>
      <c r="E6" s="25"/>
      <c r="F6" s="25"/>
      <c r="G6" s="26"/>
    </row>
    <row r="7" spans="1:7" x14ac:dyDescent="0.25">
      <c r="A7" s="27" t="s">
        <v>2</v>
      </c>
      <c r="B7" s="28" t="s">
        <v>3</v>
      </c>
      <c r="C7" s="28"/>
      <c r="D7" s="28"/>
      <c r="E7" s="28"/>
      <c r="F7" s="28"/>
      <c r="G7" s="29" t="s">
        <v>4</v>
      </c>
    </row>
    <row r="8" spans="1:7" ht="30" x14ac:dyDescent="0.25">
      <c r="A8" s="23"/>
      <c r="B8" s="8" t="s">
        <v>5</v>
      </c>
      <c r="C8" s="9" t="s">
        <v>10</v>
      </c>
      <c r="D8" s="8" t="s">
        <v>11</v>
      </c>
      <c r="E8" s="8" t="s">
        <v>6</v>
      </c>
      <c r="F8" s="8" t="s">
        <v>12</v>
      </c>
      <c r="G8" s="30"/>
    </row>
    <row r="9" spans="1:7" x14ac:dyDescent="0.25">
      <c r="A9" s="2" t="s">
        <v>13</v>
      </c>
      <c r="B9" s="11">
        <f>SUM(B10:B18)</f>
        <v>12519102.23</v>
      </c>
      <c r="C9" s="11">
        <f t="shared" ref="C9:G9" si="0">SUM(C10:C18)</f>
        <v>4247819.84</v>
      </c>
      <c r="D9" s="11">
        <f t="shared" si="0"/>
        <v>16766922.07</v>
      </c>
      <c r="E9" s="11">
        <f t="shared" si="0"/>
        <v>15736431.879999999</v>
      </c>
      <c r="F9" s="11">
        <f t="shared" si="0"/>
        <v>15736431.879999999</v>
      </c>
      <c r="G9" s="11">
        <f t="shared" si="0"/>
        <v>1030490.1900000004</v>
      </c>
    </row>
    <row r="10" spans="1:7" x14ac:dyDescent="0.25">
      <c r="A10" s="15" t="s">
        <v>27</v>
      </c>
      <c r="B10" s="16">
        <v>3219982</v>
      </c>
      <c r="C10" s="16">
        <v>1282282.3799999999</v>
      </c>
      <c r="D10" s="12">
        <f>B10+C10</f>
        <v>4502264.38</v>
      </c>
      <c r="E10" s="16">
        <v>4176742.3999999999</v>
      </c>
      <c r="F10" s="16">
        <v>4176742.3999999999</v>
      </c>
      <c r="G10" s="12">
        <f>D10-E10</f>
        <v>325521.98</v>
      </c>
    </row>
    <row r="11" spans="1:7" x14ac:dyDescent="0.25">
      <c r="A11" s="15" t="s">
        <v>28</v>
      </c>
      <c r="B11" s="16">
        <v>2403213.7400000002</v>
      </c>
      <c r="C11" s="16">
        <v>555700.34</v>
      </c>
      <c r="D11" s="12">
        <f t="shared" ref="D11:D17" si="1">B11+C11</f>
        <v>2958914.08</v>
      </c>
      <c r="E11" s="16">
        <v>2903753.86</v>
      </c>
      <c r="F11" s="16">
        <v>2903753.86</v>
      </c>
      <c r="G11" s="12">
        <f t="shared" ref="G11:G17" si="2">D11-E11</f>
        <v>55160.220000000205</v>
      </c>
    </row>
    <row r="12" spans="1:7" x14ac:dyDescent="0.25">
      <c r="A12" s="15" t="s">
        <v>29</v>
      </c>
      <c r="B12" s="16">
        <v>3552828.22</v>
      </c>
      <c r="C12" s="16">
        <v>2279022.73</v>
      </c>
      <c r="D12" s="12">
        <f t="shared" si="1"/>
        <v>5831850.9500000002</v>
      </c>
      <c r="E12" s="16">
        <v>5687673</v>
      </c>
      <c r="F12" s="16">
        <v>5687673</v>
      </c>
      <c r="G12" s="12">
        <f t="shared" si="2"/>
        <v>144177.95000000019</v>
      </c>
    </row>
    <row r="13" spans="1:7" x14ac:dyDescent="0.25">
      <c r="A13" s="15" t="s">
        <v>30</v>
      </c>
      <c r="B13" s="16">
        <v>3343078.27</v>
      </c>
      <c r="C13" s="16">
        <v>130814.39</v>
      </c>
      <c r="D13" s="12">
        <f t="shared" si="1"/>
        <v>3473892.66</v>
      </c>
      <c r="E13" s="16">
        <v>2968262.62</v>
      </c>
      <c r="F13" s="16">
        <v>2968262.62</v>
      </c>
      <c r="G13" s="12">
        <f t="shared" si="2"/>
        <v>505630.04000000004</v>
      </c>
    </row>
    <row r="14" spans="1:7" x14ac:dyDescent="0.25">
      <c r="A14" s="6" t="s">
        <v>18</v>
      </c>
      <c r="B14" s="12">
        <v>0</v>
      </c>
      <c r="C14" s="12">
        <v>0</v>
      </c>
      <c r="D14" s="12">
        <f t="shared" si="1"/>
        <v>0</v>
      </c>
      <c r="E14" s="12">
        <v>0</v>
      </c>
      <c r="F14" s="12">
        <v>0</v>
      </c>
      <c r="G14" s="12">
        <f t="shared" si="2"/>
        <v>0</v>
      </c>
    </row>
    <row r="15" spans="1:7" x14ac:dyDescent="0.25">
      <c r="A15" s="6" t="s">
        <v>19</v>
      </c>
      <c r="B15" s="12">
        <v>0</v>
      </c>
      <c r="C15" s="12">
        <v>0</v>
      </c>
      <c r="D15" s="12">
        <f t="shared" si="1"/>
        <v>0</v>
      </c>
      <c r="E15" s="12">
        <v>0</v>
      </c>
      <c r="F15" s="12">
        <v>0</v>
      </c>
      <c r="G15" s="12">
        <f t="shared" si="2"/>
        <v>0</v>
      </c>
    </row>
    <row r="16" spans="1:7" x14ac:dyDescent="0.25">
      <c r="A16" s="6" t="s">
        <v>20</v>
      </c>
      <c r="B16" s="12">
        <v>0</v>
      </c>
      <c r="C16" s="12">
        <v>0</v>
      </c>
      <c r="D16" s="12">
        <f t="shared" si="1"/>
        <v>0</v>
      </c>
      <c r="E16" s="12">
        <v>0</v>
      </c>
      <c r="F16" s="12">
        <v>0</v>
      </c>
      <c r="G16" s="12">
        <f t="shared" si="2"/>
        <v>0</v>
      </c>
    </row>
    <row r="17" spans="1:7" x14ac:dyDescent="0.25">
      <c r="A17" s="6" t="s">
        <v>21</v>
      </c>
      <c r="B17" s="12">
        <v>0</v>
      </c>
      <c r="C17" s="12">
        <v>0</v>
      </c>
      <c r="D17" s="12">
        <f t="shared" si="1"/>
        <v>0</v>
      </c>
      <c r="E17" s="12">
        <v>0</v>
      </c>
      <c r="F17" s="12">
        <v>0</v>
      </c>
      <c r="G17" s="12">
        <f t="shared" si="2"/>
        <v>0</v>
      </c>
    </row>
    <row r="18" spans="1:7" x14ac:dyDescent="0.25">
      <c r="A18" s="5" t="s">
        <v>22</v>
      </c>
      <c r="B18" s="13"/>
      <c r="C18" s="13"/>
      <c r="D18" s="13"/>
      <c r="E18" s="13"/>
      <c r="F18" s="13"/>
      <c r="G18" s="13"/>
    </row>
    <row r="19" spans="1:7" x14ac:dyDescent="0.25">
      <c r="A19" s="3" t="s">
        <v>23</v>
      </c>
      <c r="B19" s="14">
        <f>SUM(B20:B28)</f>
        <v>0</v>
      </c>
      <c r="C19" s="14">
        <f t="shared" ref="C19:G19" si="3">SUM(C20:C28)</f>
        <v>0</v>
      </c>
      <c r="D19" s="14">
        <f t="shared" si="3"/>
        <v>0</v>
      </c>
      <c r="E19" s="14">
        <f t="shared" si="3"/>
        <v>0</v>
      </c>
      <c r="F19" s="14">
        <f t="shared" si="3"/>
        <v>0</v>
      </c>
      <c r="G19" s="14">
        <f t="shared" si="3"/>
        <v>0</v>
      </c>
    </row>
    <row r="20" spans="1:7" x14ac:dyDescent="0.25">
      <c r="A20" s="6" t="s">
        <v>14</v>
      </c>
      <c r="B20" s="12">
        <v>0</v>
      </c>
      <c r="C20" s="12">
        <v>0</v>
      </c>
      <c r="D20" s="12">
        <f t="shared" ref="D20:D28" si="4">B20+C20</f>
        <v>0</v>
      </c>
      <c r="E20" s="12">
        <v>0</v>
      </c>
      <c r="F20" s="12">
        <v>0</v>
      </c>
      <c r="G20" s="12">
        <f t="shared" ref="G20:G28" si="5">D20-E20</f>
        <v>0</v>
      </c>
    </row>
    <row r="21" spans="1:7" x14ac:dyDescent="0.25">
      <c r="A21" s="6" t="s">
        <v>15</v>
      </c>
      <c r="B21" s="12">
        <v>0</v>
      </c>
      <c r="C21" s="12">
        <v>0</v>
      </c>
      <c r="D21" s="12">
        <f t="shared" si="4"/>
        <v>0</v>
      </c>
      <c r="E21" s="12">
        <v>0</v>
      </c>
      <c r="F21" s="12">
        <v>0</v>
      </c>
      <c r="G21" s="12">
        <f t="shared" si="5"/>
        <v>0</v>
      </c>
    </row>
    <row r="22" spans="1:7" x14ac:dyDescent="0.25">
      <c r="A22" s="6" t="s">
        <v>16</v>
      </c>
      <c r="B22" s="12">
        <v>0</v>
      </c>
      <c r="C22" s="12">
        <v>0</v>
      </c>
      <c r="D22" s="12">
        <f t="shared" si="4"/>
        <v>0</v>
      </c>
      <c r="E22" s="12">
        <v>0</v>
      </c>
      <c r="F22" s="12">
        <v>0</v>
      </c>
      <c r="G22" s="12">
        <f t="shared" si="5"/>
        <v>0</v>
      </c>
    </row>
    <row r="23" spans="1:7" x14ac:dyDescent="0.25">
      <c r="A23" s="6" t="s">
        <v>17</v>
      </c>
      <c r="B23" s="12">
        <v>0</v>
      </c>
      <c r="C23" s="12">
        <v>0</v>
      </c>
      <c r="D23" s="12">
        <f t="shared" si="4"/>
        <v>0</v>
      </c>
      <c r="E23" s="12">
        <v>0</v>
      </c>
      <c r="F23" s="12">
        <v>0</v>
      </c>
      <c r="G23" s="12">
        <f t="shared" si="5"/>
        <v>0</v>
      </c>
    </row>
    <row r="24" spans="1:7" x14ac:dyDescent="0.25">
      <c r="A24" s="6" t="s">
        <v>18</v>
      </c>
      <c r="B24" s="12">
        <v>0</v>
      </c>
      <c r="C24" s="12">
        <v>0</v>
      </c>
      <c r="D24" s="12">
        <f t="shared" si="4"/>
        <v>0</v>
      </c>
      <c r="E24" s="12">
        <v>0</v>
      </c>
      <c r="F24" s="12">
        <v>0</v>
      </c>
      <c r="G24" s="12">
        <f t="shared" si="5"/>
        <v>0</v>
      </c>
    </row>
    <row r="25" spans="1:7" x14ac:dyDescent="0.25">
      <c r="A25" s="6" t="s">
        <v>19</v>
      </c>
      <c r="B25" s="12">
        <v>0</v>
      </c>
      <c r="C25" s="12">
        <v>0</v>
      </c>
      <c r="D25" s="12">
        <f t="shared" si="4"/>
        <v>0</v>
      </c>
      <c r="E25" s="12">
        <v>0</v>
      </c>
      <c r="F25" s="12">
        <v>0</v>
      </c>
      <c r="G25" s="12">
        <f t="shared" si="5"/>
        <v>0</v>
      </c>
    </row>
    <row r="26" spans="1:7" x14ac:dyDescent="0.25">
      <c r="A26" s="6" t="s">
        <v>20</v>
      </c>
      <c r="B26" s="12">
        <v>0</v>
      </c>
      <c r="C26" s="12">
        <v>0</v>
      </c>
      <c r="D26" s="12">
        <f t="shared" si="4"/>
        <v>0</v>
      </c>
      <c r="E26" s="12">
        <v>0</v>
      </c>
      <c r="F26" s="12">
        <v>0</v>
      </c>
      <c r="G26" s="12">
        <f t="shared" si="5"/>
        <v>0</v>
      </c>
    </row>
    <row r="27" spans="1:7" x14ac:dyDescent="0.25">
      <c r="A27" s="6" t="s">
        <v>21</v>
      </c>
      <c r="B27" s="12">
        <v>0</v>
      </c>
      <c r="C27" s="12">
        <v>0</v>
      </c>
      <c r="D27" s="12">
        <f t="shared" si="4"/>
        <v>0</v>
      </c>
      <c r="E27" s="12">
        <v>0</v>
      </c>
      <c r="F27" s="12">
        <v>0</v>
      </c>
      <c r="G27" s="12">
        <f t="shared" si="5"/>
        <v>0</v>
      </c>
    </row>
    <row r="28" spans="1:7" x14ac:dyDescent="0.25">
      <c r="A28" s="5" t="s">
        <v>22</v>
      </c>
      <c r="B28" s="13"/>
      <c r="C28" s="13"/>
      <c r="D28" s="12">
        <f t="shared" si="4"/>
        <v>0</v>
      </c>
      <c r="E28" s="12"/>
      <c r="F28" s="12"/>
      <c r="G28" s="12">
        <f t="shared" si="5"/>
        <v>0</v>
      </c>
    </row>
    <row r="29" spans="1:7" x14ac:dyDescent="0.25">
      <c r="A29" s="3" t="s">
        <v>7</v>
      </c>
      <c r="B29" s="14">
        <f>B9+B19</f>
        <v>12519102.23</v>
      </c>
      <c r="C29" s="14">
        <f t="shared" ref="C29:F29" si="6">C9+C19</f>
        <v>4247819.84</v>
      </c>
      <c r="D29" s="14">
        <f>B29+C29</f>
        <v>16766922.07</v>
      </c>
      <c r="E29" s="14">
        <f t="shared" si="6"/>
        <v>15736431.879999999</v>
      </c>
      <c r="F29" s="14">
        <f t="shared" si="6"/>
        <v>15736431.879999999</v>
      </c>
      <c r="G29" s="14">
        <f>D29-E29</f>
        <v>1030490.1900000013</v>
      </c>
    </row>
    <row r="30" spans="1:7" x14ac:dyDescent="0.25">
      <c r="A30" s="4"/>
      <c r="B30" s="10"/>
      <c r="C30" s="10"/>
      <c r="D30" s="10"/>
      <c r="E30" s="10"/>
      <c r="F30" s="10"/>
      <c r="G30" s="10"/>
    </row>
    <row r="31" spans="1:7" x14ac:dyDescent="0.25">
      <c r="A31" s="17" t="s">
        <v>26</v>
      </c>
      <c r="B31" s="1"/>
      <c r="C31" s="1"/>
      <c r="D31" s="1"/>
      <c r="E31" s="1"/>
      <c r="F31" s="1"/>
      <c r="G31" s="1"/>
    </row>
    <row r="38" spans="1:6" x14ac:dyDescent="0.25">
      <c r="A38" s="18" t="s">
        <v>31</v>
      </c>
      <c r="B38" s="7"/>
      <c r="C38" s="7"/>
      <c r="D38" s="20" t="s">
        <v>32</v>
      </c>
      <c r="E38" s="20"/>
      <c r="F38" s="20"/>
    </row>
    <row r="39" spans="1:6" ht="22.5" x14ac:dyDescent="0.25">
      <c r="A39" s="19" t="s">
        <v>34</v>
      </c>
      <c r="B39" s="7"/>
      <c r="C39" s="7"/>
      <c r="D39" s="21" t="s">
        <v>33</v>
      </c>
      <c r="E39" s="21"/>
      <c r="F39" s="21"/>
    </row>
  </sheetData>
  <mergeCells count="11">
    <mergeCell ref="A1:G1"/>
    <mergeCell ref="A2:G2"/>
    <mergeCell ref="A3:G3"/>
    <mergeCell ref="A4:G4"/>
    <mergeCell ref="A5:G5"/>
    <mergeCell ref="D38:F38"/>
    <mergeCell ref="D39:F39"/>
    <mergeCell ref="A6:G6"/>
    <mergeCell ref="A7:A8"/>
    <mergeCell ref="B7:F7"/>
    <mergeCell ref="G7:G8"/>
  </mergeCells>
  <pageMargins left="0.23622047244094491" right="0.23622047244094491" top="0.74803149606299213" bottom="0.74803149606299213" header="0.31496062992125984" footer="0.31496062992125984"/>
  <pageSetup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Adriana</cp:lastModifiedBy>
  <cp:lastPrinted>2026-01-31T19:43:23Z</cp:lastPrinted>
  <dcterms:created xsi:type="dcterms:W3CDTF">2018-11-21T18:09:30Z</dcterms:created>
  <dcterms:modified xsi:type="dcterms:W3CDTF">2026-01-31T19:43:29Z</dcterms:modified>
</cp:coreProperties>
</file>