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transparencia\Egresos\"/>
    </mc:Choice>
  </mc:AlternateContent>
  <bookViews>
    <workbookView xWindow="0" yWindow="0" windowWidth="20490" windowHeight="7650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82" i="1" l="1"/>
  <c r="C68" i="1" l="1"/>
  <c r="C81" i="1" l="1"/>
  <c r="C80" i="1"/>
  <c r="C79" i="1"/>
  <c r="C78" i="1"/>
  <c r="C77" i="1"/>
  <c r="C76" i="1"/>
  <c r="C75" i="1"/>
  <c r="C73" i="1"/>
  <c r="C72" i="1"/>
  <c r="C71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M9" i="1" l="1"/>
  <c r="E9" i="1"/>
  <c r="I9" i="1"/>
  <c r="N9" i="1"/>
  <c r="F9" i="1"/>
  <c r="O9" i="1"/>
  <c r="K9" i="1"/>
  <c r="J9" i="1"/>
  <c r="H9" i="1"/>
  <c r="D9" i="1"/>
  <c r="L9" i="1"/>
  <c r="C28" i="1"/>
  <c r="C38" i="1"/>
  <c r="C48" i="1"/>
  <c r="C58" i="1"/>
  <c r="C62" i="1"/>
  <c r="C70" i="1"/>
  <c r="C74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<sst xmlns="http://schemas.openxmlformats.org/spreadsheetml/2006/main" count="92" uniqueCount="92">
  <si>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</si>
  <si>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</si>
  <si>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</si>
  <si>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</si>
  <si>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</si>
  <si>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</si>
  <si>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</si>
  <si>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</si>
  <si>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</si>
  <si>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</si>
  <si>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</si>
  <si>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</si>
  <si>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</si>
  <si>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</si>
  <si>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</si>
  <si>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</si>
  <si>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</si>
  <si>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</si>
  <si>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</si>
  <si>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</si>
  <si>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</si>
  <si>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</si>
  <si>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</si>
  <si>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</si>
  <si>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</si>
  <si>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</si>
  <si>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</si>
  <si>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</si>
  <si>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</si>
  <si>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</si>
  <si>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</si>
  <si>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</si>
  <si>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</si>
  <si>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</si>
  <si>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</si>
  <si>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</si>
  <si>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</si>
  <si>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</si>
  <si>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</si>
  <si>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</si>
  <si>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</si>
  <si>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</si>
  <si>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</si>
  <si>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</si>
  <si>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</si>
  <si>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</si>
  <si>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</si>
  <si>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</si>
  <si>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</si>
  <si>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</si>
  <si>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</si>
  <si>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</si>
  <si>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</si>
  <si>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</si>
  <si>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</si>
  <si>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</si>
  <si>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</si>
  <si>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</si>
  <si>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</si>
  <si>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</si>
  <si>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</si>
  <si>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</si>
  <si>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</si>
  <si>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</si>
  <si>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</si>
  <si>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</si>
  <si>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</si>
  <si>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</si>
  <si>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</si>
  <si>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</si>
  <si>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</si>
  <si>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</si>
  <si>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</si>
  <si>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</si>
  <si>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</si>
  <si>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</si>
  <si>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</si>
  <si>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</si>
  <si>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</si>
  <si>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</si>
  <si>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</si>
  <si>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</si>
  <si>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</si>
  <si>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</si>
  <si>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</si>
  <si>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</si>
  <si>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</si>
  <si>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</si>
  <si>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</si>
  <si>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</si>
  <si>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INSTITUTO PARA LAS MUJERES GUANAJUATENSES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</si>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</sst>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21" borderId="0" xfId="0" applyFont="1" applyFill="1"/>
    <xf numFmtId="0" fontId="1" fillId="0" borderId="0" xfId="0" applyFont="1"/>
    <xf numFmtId="0" fontId="18" fillId="21" borderId="0" xfId="0" applyFont="1" applyFill="1" applyBorder="1" applyAlignment="1">
      <alignment horizontal="right"/>
    </xf>
    <xf numFmtId="0" fontId="18" fillId="21" borderId="12" xfId="0" applyNumberFormat="1" applyFont="1" applyFill="1" applyBorder="1" applyAlignment="1" applyProtection="1">
      <protection locked="0"/>
    </xf>
    <xf numFmtId="0" fontId="18" fillId="21" borderId="0" xfId="0" applyNumberFormat="1" applyFont="1" applyFill="1" applyBorder="1" applyAlignment="1" applyProtection="1">
      <protection locked="0"/>
    </xf>
    <xf numFmtId="0" fontId="16" fillId="23" borderId="6" xfId="0" applyFont="1" applyFill="1" applyBorder="1" applyAlignment="1">
      <alignment horizontal="center" vertical="center"/>
    </xf>
    <xf numFmtId="0" fontId="16" fillId="0" borderId="0" xfId="0" applyFont="1"/>
    <xf numFmtId="4" fontId="18" fillId="23" borderId="0" xfId="34" applyNumberFormat="1" applyFont="1" applyFill="1" applyBorder="1" applyAlignment="1">
      <alignment vertical="center"/>
    </xf>
    <xf numFmtId="0" fontId="1" fillId="0" borderId="0" xfId="0" applyFont="1" applyBorder="1"/>
    <xf numFmtId="4" fontId="18" fillId="24" borderId="0" xfId="34" applyNumberFormat="1" applyFont="1" applyFill="1" applyBorder="1" applyAlignment="1">
      <alignment vertical="center"/>
    </xf>
    <xf numFmtId="4" fontId="18" fillId="24" borderId="10" xfId="34" applyNumberFormat="1" applyFont="1" applyFill="1" applyBorder="1" applyAlignment="1">
      <alignment vertical="center"/>
    </xf>
    <xf numFmtId="0" fontId="17" fillId="0" borderId="9" xfId="0" applyFont="1" applyBorder="1"/>
    <xf numFmtId="0" fontId="1" fillId="0" borderId="0" xfId="0" applyFont="1" applyBorder="1" applyAlignment="1">
      <alignment horizontal="justify" vertical="top" wrapText="1"/>
    </xf>
    <xf numFmtId="4" fontId="19" fillId="23" borderId="0" xfId="34" applyNumberFormat="1" applyFont="1" applyFill="1" applyBorder="1" applyAlignment="1">
      <alignment vertical="center"/>
    </xf>
    <xf numFmtId="4" fontId="19" fillId="0" borderId="0" xfId="34" applyNumberFormat="1" applyFont="1" applyBorder="1" applyAlignment="1">
      <alignment vertical="center"/>
    </xf>
    <xf numFmtId="4" fontId="19" fillId="0" borderId="10" xfId="34" applyNumberFormat="1" applyFont="1" applyBorder="1" applyAlignment="1">
      <alignment vertical="center"/>
    </xf>
    <xf numFmtId="0" fontId="17" fillId="0" borderId="11" xfId="0" applyFont="1" applyBorder="1"/>
    <xf numFmtId="0" fontId="1" fillId="0" borderId="12" xfId="0" applyFont="1" applyBorder="1" applyAlignment="1">
      <alignment horizontal="justify" vertical="top" wrapText="1"/>
    </xf>
    <xf numFmtId="4" fontId="19" fillId="23" borderId="12" xfId="34" applyNumberFormat="1" applyFont="1" applyFill="1" applyBorder="1" applyAlignment="1">
      <alignment vertical="center"/>
    </xf>
    <xf numFmtId="4" fontId="19" fillId="0" borderId="12" xfId="34" applyNumberFormat="1" applyFont="1" applyBorder="1" applyAlignment="1">
      <alignment vertical="center"/>
    </xf>
    <xf numFmtId="4" fontId="19" fillId="0" borderId="13" xfId="34" applyNumberFormat="1" applyFont="1" applyBorder="1" applyAlignment="1">
      <alignment vertical="center"/>
    </xf>
    <xf numFmtId="4" fontId="1" fillId="0" borderId="0" xfId="0" applyNumberFormat="1" applyFont="1" applyBorder="1"/>
    <xf numFmtId="4" fontId="18" fillId="23" borderId="14" xfId="34" applyNumberFormat="1" applyFont="1" applyFill="1" applyBorder="1" applyAlignment="1">
      <alignment vertical="center"/>
    </xf>
    <xf numFmtId="4" fontId="1" fillId="0" borderId="10" xfId="0" applyNumberFormat="1" applyFont="1" applyBorder="1"/>
    <xf numFmtId="4" fontId="0" fillId="0" borderId="10" xfId="0" applyNumberFormat="1" applyBorder="1"/>
    <xf numFmtId="0" fontId="16" fillId="23" borderId="9" xfId="0" applyFont="1" applyFill="1" applyBorder="1" applyAlignment="1">
      <alignment horizontal="center" vertical="top" wrapText="1"/>
    </xf>
    <xf numFmtId="0" fontId="16" fillId="23" borderId="0" xfId="0" applyFont="1" applyFill="1" applyBorder="1" applyAlignment="1">
      <alignment horizontal="center" vertical="top" wrapText="1"/>
    </xf>
    <xf numFmtId="0" fontId="16" fillId="21" borderId="0" xfId="0" applyFont="1" applyFill="1" applyBorder="1" applyAlignment="1">
      <alignment horizontal="center"/>
    </xf>
    <xf numFmtId="0" fontId="18" fillId="23" borderId="0" xfId="3" applyFont="1" applyFill="1" applyBorder="1" applyAlignment="1">
      <alignment horizontal="center"/>
    </xf>
    <xf numFmtId="0" fontId="1" fillId="23" borderId="7" xfId="0" applyFont="1" applyFill="1" applyBorder="1" applyAlignment="1">
      <alignment horizontal="center" vertical="center"/>
    </xf>
    <xf numFmtId="0" fontId="1" fillId="23" borderId="8" xfId="0" applyFont="1" applyFill="1" applyBorder="1" applyAlignment="1">
      <alignment horizontal="center" vertical="center"/>
    </xf>
    <xf numFmtId="0" fontId="16" fillId="24" borderId="9" xfId="0" applyFont="1" applyFill="1" applyBorder="1" applyAlignment="1">
      <alignment horizontal="left" vertical="top" wrapText="1"/>
    </xf>
    <xf numFmtId="0" fontId="16" fillId="24" borderId="0" xfId="0" applyFont="1" applyFill="1" applyBorder="1" applyAlignment="1">
      <alignment horizontal="left" vertical="top" wrapText="1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zoomScale="70" zoomScaleNormal="70" workbookViewId="0">
      <selection sqref="A1:O1"/>
    </sheetView>
  </sheetViews>
  <sheetFormatPr baseColWidth="10" defaultColWidth="11.5703125" defaultRowHeight="15" x14ac:dyDescent="0.25"/>
  <cols>
    <col min="1" max="1" width="3.7109375" style="4" customWidth="1"/>
    <col min="2" max="2" width="67.7109375" style="4" bestFit="1" customWidth="1"/>
    <col min="3" max="3" width="22.7109375" style="2" bestFit="1" customWidth="1"/>
    <col min="4" max="4" width="21.28515625" style="2" bestFit="1" customWidth="1"/>
    <col min="5" max="6" width="21.5703125" style="2" bestFit="1" customWidth="1"/>
    <col min="7" max="8" width="21.140625" style="2" bestFit="1" customWidth="1"/>
    <col min="9" max="9" width="20.5703125" style="2" bestFit="1" customWidth="1"/>
    <col min="10" max="10" width="21.85546875" style="2" bestFit="1" customWidth="1"/>
    <col min="11" max="11" width="21.140625" style="2" bestFit="1" customWidth="1"/>
    <col min="12" max="12" width="21.85546875" style="2" bestFit="1" customWidth="1"/>
    <col min="13" max="13" width="21.28515625" style="2" bestFit="1" customWidth="1"/>
    <col min="14" max="14" width="21.85546875" style="2" bestFit="1" customWidth="1"/>
    <col min="15" max="15" width="21.28515625" style="2" bestFit="1" customWidth="1"/>
    <col min="16" max="16384" width="11.5703125" style="4"/>
  </cols>
  <sheetData>
    <row r="1" spans="1:16" s="3" customFormat="1" x14ac:dyDescent="0.25">
      <c r="A1" s="31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x14ac:dyDescent="0.25">
      <c r="A2" s="31" t="s">
        <v>91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s="3" customFormat="1" x14ac:dyDescent="0.25">
      <c r="A3" s="31" t="s">
        <v>86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4"/>
    </row>
    <row r="5" spans="1:16" x14ac:dyDescent="0.25">
      <c r="C5" s="5" t="s">
        <v>87</v>
      </c>
      <c r="D5" s="6" t="s">
        <v>90</v>
      </c>
      <c r="E5" s="6"/>
      <c r="F5" s="6"/>
      <c r="G5" s="7"/>
      <c r="H5" s="7"/>
      <c r="I5" s="7"/>
      <c r="J5" s="7"/>
      <c r="K5" s="7"/>
      <c r="L5" s="7"/>
      <c r="M5" s="7"/>
      <c r="N5" s="7"/>
      <c r="O5" s="4"/>
    </row>
    <row r="8" spans="1:16" x14ac:dyDescent="0.25">
      <c r="A8" s="32"/>
      <c r="B8" s="33"/>
      <c r="C8" s="8" t="s">
        <v>13</v>
      </c>
      <c r="D8" s="8" t="s">
        <v>0</v>
      </c>
      <c r="E8" s="8" t="s">
        <v>1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9"/>
    </row>
    <row r="9" spans="1:16" x14ac:dyDescent="0.25">
      <c r="A9" s="28" t="s">
        <v>12</v>
      </c>
      <c r="B9" s="29"/>
      <c r="C9" s="10">
        <f t="shared" ref="C9:C40" si="0">+D9+E9+F9+G9+H9+I9+J9+K9+L9+M9+N9+O9</f>
        <v>88491568.670000017</v>
      </c>
      <c r="D9" s="10">
        <f>+D10+D18+D28+D38+D48+D58+D62+D71+D75</f>
        <v>3903904.9200000004</v>
      </c>
      <c r="E9" s="10">
        <f t="shared" ref="E9:O9" si="1">+E10+E18+E28+E38+E48+E58+E62+E71+E75</f>
        <v>4582017.26</v>
      </c>
      <c r="F9" s="10">
        <f t="shared" si="1"/>
        <v>10705898.810000001</v>
      </c>
      <c r="G9" s="10">
        <f t="shared" si="1"/>
        <v>7209242.4900000002</v>
      </c>
      <c r="H9" s="10">
        <f t="shared" si="1"/>
        <v>7689590.8100000005</v>
      </c>
      <c r="I9" s="10">
        <f t="shared" si="1"/>
        <v>7250200.7100000009</v>
      </c>
      <c r="J9" s="10">
        <f t="shared" si="1"/>
        <v>18436197.940000001</v>
      </c>
      <c r="K9" s="10">
        <f t="shared" si="1"/>
        <v>4940821.4700000007</v>
      </c>
      <c r="L9" s="10">
        <f t="shared" si="1"/>
        <v>5814812.1699999999</v>
      </c>
      <c r="M9" s="10">
        <f t="shared" si="1"/>
        <v>5066677.3900000006</v>
      </c>
      <c r="N9" s="10">
        <f t="shared" si="1"/>
        <v>5234026.5900000008</v>
      </c>
      <c r="O9" s="25">
        <f t="shared" si="1"/>
        <v>7658178.1099999994</v>
      </c>
      <c r="P9" s="11"/>
    </row>
    <row r="10" spans="1:16" x14ac:dyDescent="0.25">
      <c r="A10" s="34" t="s">
        <v>14</v>
      </c>
      <c r="B10" s="35"/>
      <c r="C10" s="10">
        <f t="shared" si="0"/>
        <v>43291377.079999998</v>
      </c>
      <c r="D10" s="12">
        <f>SUM(D11:D17)</f>
        <v>3354769.9200000004</v>
      </c>
      <c r="E10" s="12">
        <f t="shared" ref="E10:O10" si="2">SUM(E11:E17)</f>
        <v>3370696.18</v>
      </c>
      <c r="F10" s="12">
        <f t="shared" si="2"/>
        <v>3371004.7100000004</v>
      </c>
      <c r="G10" s="12">
        <f t="shared" si="2"/>
        <v>3357291.41</v>
      </c>
      <c r="H10" s="12">
        <f t="shared" si="2"/>
        <v>3379157.7100000004</v>
      </c>
      <c r="I10" s="12">
        <f t="shared" si="2"/>
        <v>3358894.7500000005</v>
      </c>
      <c r="J10" s="12">
        <f t="shared" si="2"/>
        <v>3627932.45</v>
      </c>
      <c r="K10" s="12">
        <f t="shared" si="2"/>
        <v>3356523.3900000006</v>
      </c>
      <c r="L10" s="12">
        <f t="shared" si="2"/>
        <v>3361244.97</v>
      </c>
      <c r="M10" s="12">
        <f t="shared" si="2"/>
        <v>3361999.2900000005</v>
      </c>
      <c r="N10" s="12">
        <f t="shared" si="2"/>
        <v>3372040.2900000005</v>
      </c>
      <c r="O10" s="13">
        <f t="shared" si="2"/>
        <v>6019822.0099999998</v>
      </c>
      <c r="P10" s="11"/>
    </row>
    <row r="11" spans="1:16" x14ac:dyDescent="0.25">
      <c r="A11" s="14">
        <v>1100</v>
      </c>
      <c r="B11" s="15" t="s">
        <v>15</v>
      </c>
      <c r="C11" s="16">
        <f t="shared" si="0"/>
        <v>5706444</v>
      </c>
      <c r="D11" s="2">
        <v>475537</v>
      </c>
      <c r="E11" s="2">
        <v>475537</v>
      </c>
      <c r="F11" s="2">
        <v>475537</v>
      </c>
      <c r="G11" s="2">
        <v>475537</v>
      </c>
      <c r="H11" s="2">
        <v>475537</v>
      </c>
      <c r="I11" s="2">
        <v>475537</v>
      </c>
      <c r="J11" s="2">
        <v>475537</v>
      </c>
      <c r="K11" s="2">
        <v>475537</v>
      </c>
      <c r="L11" s="2">
        <v>475537</v>
      </c>
      <c r="M11" s="2">
        <v>475537</v>
      </c>
      <c r="N11" s="2">
        <v>475537</v>
      </c>
      <c r="O11" s="26">
        <v>475537</v>
      </c>
      <c r="P11" s="11"/>
    </row>
    <row r="12" spans="1:16" x14ac:dyDescent="0.25">
      <c r="A12" s="14">
        <v>1200</v>
      </c>
      <c r="B12" s="15" t="s">
        <v>16</v>
      </c>
      <c r="C12" s="16">
        <f t="shared" si="0"/>
        <v>17673251.390000001</v>
      </c>
      <c r="D12" s="2">
        <v>1472771.91</v>
      </c>
      <c r="E12" s="2">
        <v>1472771.91</v>
      </c>
      <c r="F12" s="2">
        <v>1472771.91</v>
      </c>
      <c r="G12" s="2">
        <v>1472771.91</v>
      </c>
      <c r="H12" s="2">
        <v>1472771.91</v>
      </c>
      <c r="I12" s="2">
        <v>1472771.91</v>
      </c>
      <c r="J12" s="2">
        <v>1472771.91</v>
      </c>
      <c r="K12" s="2">
        <v>1472771.91</v>
      </c>
      <c r="L12" s="2">
        <v>1472771.91</v>
      </c>
      <c r="M12" s="2">
        <v>1472771.91</v>
      </c>
      <c r="N12" s="2">
        <v>1472771.91</v>
      </c>
      <c r="O12" s="26">
        <v>1472760.38</v>
      </c>
      <c r="P12" s="11"/>
    </row>
    <row r="13" spans="1:16" x14ac:dyDescent="0.25">
      <c r="A13" s="14">
        <v>1300</v>
      </c>
      <c r="B13" s="15" t="s">
        <v>17</v>
      </c>
      <c r="C13" s="16">
        <f t="shared" si="0"/>
        <v>7988343</v>
      </c>
      <c r="D13" s="2">
        <v>424730</v>
      </c>
      <c r="E13" s="2">
        <v>424730</v>
      </c>
      <c r="F13" s="2">
        <v>424755</v>
      </c>
      <c r="G13" s="2">
        <v>424780</v>
      </c>
      <c r="H13" s="2">
        <v>424780</v>
      </c>
      <c r="I13" s="2">
        <v>424833</v>
      </c>
      <c r="J13" s="2">
        <v>687609</v>
      </c>
      <c r="K13" s="2">
        <v>424833</v>
      </c>
      <c r="L13" s="2">
        <v>424833</v>
      </c>
      <c r="M13" s="2">
        <v>424858</v>
      </c>
      <c r="N13" s="2">
        <v>424899</v>
      </c>
      <c r="O13" s="26">
        <v>3052703</v>
      </c>
      <c r="P13" s="11"/>
    </row>
    <row r="14" spans="1:16" x14ac:dyDescent="0.25">
      <c r="A14" s="14">
        <v>1400</v>
      </c>
      <c r="B14" s="15" t="s">
        <v>18</v>
      </c>
      <c r="C14" s="16">
        <f t="shared" si="0"/>
        <v>3727835.7400000007</v>
      </c>
      <c r="D14" s="2">
        <v>304153.2</v>
      </c>
      <c r="E14" s="2">
        <v>314153.2</v>
      </c>
      <c r="F14" s="2">
        <v>314153.2</v>
      </c>
      <c r="G14" s="2">
        <v>304153.2</v>
      </c>
      <c r="H14" s="2">
        <v>314153.2</v>
      </c>
      <c r="I14" s="2">
        <v>304153.2</v>
      </c>
      <c r="J14" s="2">
        <v>314153.2</v>
      </c>
      <c r="K14" s="2">
        <v>304153.2</v>
      </c>
      <c r="L14" s="2">
        <v>304153.2</v>
      </c>
      <c r="M14" s="2">
        <v>304153.2</v>
      </c>
      <c r="N14" s="2">
        <v>314153.2</v>
      </c>
      <c r="O14" s="26">
        <v>332150.53999999998</v>
      </c>
      <c r="P14" s="11"/>
    </row>
    <row r="15" spans="1:16" x14ac:dyDescent="0.25">
      <c r="A15" s="14">
        <v>1500</v>
      </c>
      <c r="B15" s="15" t="s">
        <v>19</v>
      </c>
      <c r="C15" s="16">
        <f t="shared" si="0"/>
        <v>8181198.9500000002</v>
      </c>
      <c r="D15" s="2">
        <v>677577.81</v>
      </c>
      <c r="E15" s="2">
        <v>683504.07</v>
      </c>
      <c r="F15" s="2">
        <v>683787.6</v>
      </c>
      <c r="G15" s="2">
        <v>680049.3</v>
      </c>
      <c r="H15" s="2">
        <v>683787.6</v>
      </c>
      <c r="I15" s="2">
        <v>681599.64</v>
      </c>
      <c r="J15" s="2">
        <v>677861.34</v>
      </c>
      <c r="K15" s="2">
        <v>679228.28</v>
      </c>
      <c r="L15" s="2">
        <v>683949.86</v>
      </c>
      <c r="M15" s="2">
        <v>684679.18</v>
      </c>
      <c r="N15" s="2">
        <v>684679.18</v>
      </c>
      <c r="O15" s="26">
        <v>680495.09</v>
      </c>
      <c r="P15" s="11"/>
    </row>
    <row r="16" spans="1:16" x14ac:dyDescent="0.25">
      <c r="A16" s="14">
        <v>1600</v>
      </c>
      <c r="B16" s="15" t="s">
        <v>20</v>
      </c>
      <c r="C16" s="16">
        <f t="shared" si="0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8">
        <v>0</v>
      </c>
      <c r="P16" s="11"/>
    </row>
    <row r="17" spans="1:16" x14ac:dyDescent="0.25">
      <c r="A17" s="14">
        <v>1700</v>
      </c>
      <c r="B17" s="15" t="s">
        <v>21</v>
      </c>
      <c r="C17" s="16">
        <f t="shared" si="0"/>
        <v>14304</v>
      </c>
      <c r="D17" s="2">
        <v>0</v>
      </c>
      <c r="E17" s="2">
        <v>0</v>
      </c>
      <c r="F17" s="2">
        <v>0</v>
      </c>
      <c r="G17" s="2">
        <v>0</v>
      </c>
      <c r="H17" s="2">
        <v>8128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6">
        <v>6176</v>
      </c>
      <c r="P17" s="11"/>
    </row>
    <row r="18" spans="1:16" x14ac:dyDescent="0.25">
      <c r="A18" s="34" t="s">
        <v>22</v>
      </c>
      <c r="B18" s="35"/>
      <c r="C18" s="10">
        <f t="shared" si="0"/>
        <v>1932000.0000000005</v>
      </c>
      <c r="D18" s="12">
        <f>SUM(D19:D27)</f>
        <v>68000</v>
      </c>
      <c r="E18" s="12">
        <f t="shared" ref="E18:O18" si="3">SUM(E19:E27)</f>
        <v>98609.08</v>
      </c>
      <c r="F18" s="12">
        <f t="shared" si="3"/>
        <v>333109.09999999998</v>
      </c>
      <c r="G18" s="12">
        <f t="shared" si="3"/>
        <v>256609.08000000002</v>
      </c>
      <c r="H18" s="12">
        <f t="shared" si="3"/>
        <v>183609.1</v>
      </c>
      <c r="I18" s="12">
        <f t="shared" si="3"/>
        <v>159409.08000000002</v>
      </c>
      <c r="J18" s="12">
        <f t="shared" si="3"/>
        <v>173609.1</v>
      </c>
      <c r="K18" s="12">
        <f t="shared" si="3"/>
        <v>192109.08000000002</v>
      </c>
      <c r="L18" s="12">
        <f t="shared" si="3"/>
        <v>136109.1</v>
      </c>
      <c r="M18" s="12">
        <f t="shared" si="3"/>
        <v>115609.08</v>
      </c>
      <c r="N18" s="12">
        <f t="shared" si="3"/>
        <v>111109.1</v>
      </c>
      <c r="O18" s="13">
        <f t="shared" si="3"/>
        <v>104109.1</v>
      </c>
      <c r="P18" s="11"/>
    </row>
    <row r="19" spans="1:16" ht="30" x14ac:dyDescent="0.25">
      <c r="A19" s="14">
        <v>2100</v>
      </c>
      <c r="B19" s="15" t="s">
        <v>23</v>
      </c>
      <c r="C19" s="16">
        <f t="shared" si="0"/>
        <v>540000</v>
      </c>
      <c r="D19" s="1">
        <v>0</v>
      </c>
      <c r="E19" s="1">
        <v>0</v>
      </c>
      <c r="F19" s="1">
        <v>222000</v>
      </c>
      <c r="G19" s="1">
        <v>123000</v>
      </c>
      <c r="H19" s="1">
        <v>40000</v>
      </c>
      <c r="I19" s="1">
        <v>20000</v>
      </c>
      <c r="J19" s="1">
        <v>40000</v>
      </c>
      <c r="K19" s="1">
        <v>75000</v>
      </c>
      <c r="L19" s="1">
        <v>20000</v>
      </c>
      <c r="M19" s="1">
        <v>0</v>
      </c>
      <c r="N19" s="1">
        <v>0</v>
      </c>
      <c r="O19" s="27">
        <v>0</v>
      </c>
      <c r="P19" s="11"/>
    </row>
    <row r="20" spans="1:16" x14ac:dyDescent="0.25">
      <c r="A20" s="14">
        <v>2200</v>
      </c>
      <c r="B20" s="15" t="s">
        <v>24</v>
      </c>
      <c r="C20" s="16">
        <f t="shared" si="0"/>
        <v>15000</v>
      </c>
      <c r="D20" s="17">
        <v>0</v>
      </c>
      <c r="E20" s="17">
        <v>0</v>
      </c>
      <c r="F20" s="17">
        <v>3000</v>
      </c>
      <c r="G20" s="17">
        <v>500</v>
      </c>
      <c r="H20" s="17">
        <v>0</v>
      </c>
      <c r="I20" s="17">
        <v>1000</v>
      </c>
      <c r="J20" s="17">
        <v>2000</v>
      </c>
      <c r="K20" s="17">
        <v>500</v>
      </c>
      <c r="L20" s="17">
        <v>1000</v>
      </c>
      <c r="M20" s="17">
        <v>1000</v>
      </c>
      <c r="N20" s="17">
        <v>3000</v>
      </c>
      <c r="O20" s="18">
        <v>3000</v>
      </c>
      <c r="P20" s="11"/>
    </row>
    <row r="21" spans="1:16" x14ac:dyDescent="0.25">
      <c r="A21" s="14">
        <v>2300</v>
      </c>
      <c r="B21" s="15" t="s">
        <v>25</v>
      </c>
      <c r="C21" s="16">
        <f t="shared" si="0"/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8">
        <v>0</v>
      </c>
      <c r="P21" s="11"/>
    </row>
    <row r="22" spans="1:16" x14ac:dyDescent="0.25">
      <c r="A22" s="14">
        <v>2400</v>
      </c>
      <c r="B22" s="15" t="s">
        <v>26</v>
      </c>
      <c r="C22" s="16">
        <f t="shared" si="0"/>
        <v>50000</v>
      </c>
      <c r="D22" s="1">
        <v>0</v>
      </c>
      <c r="E22" s="1">
        <v>0</v>
      </c>
      <c r="F22" s="1">
        <v>5000</v>
      </c>
      <c r="G22" s="1">
        <v>10000</v>
      </c>
      <c r="H22" s="1">
        <v>10000</v>
      </c>
      <c r="I22" s="1">
        <v>5000</v>
      </c>
      <c r="J22" s="1">
        <v>5000</v>
      </c>
      <c r="K22" s="1">
        <v>5000</v>
      </c>
      <c r="L22" s="1">
        <v>5000</v>
      </c>
      <c r="M22" s="1">
        <v>5000</v>
      </c>
      <c r="N22" s="1">
        <v>0</v>
      </c>
      <c r="O22" s="27">
        <v>0</v>
      </c>
      <c r="P22" s="11"/>
    </row>
    <row r="23" spans="1:16" x14ac:dyDescent="0.25">
      <c r="A23" s="14">
        <v>2500</v>
      </c>
      <c r="B23" s="15" t="s">
        <v>27</v>
      </c>
      <c r="C23" s="16">
        <f t="shared" si="0"/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v>0</v>
      </c>
      <c r="P23" s="11"/>
    </row>
    <row r="24" spans="1:16" x14ac:dyDescent="0.25">
      <c r="A24" s="14">
        <v>2600</v>
      </c>
      <c r="B24" s="15" t="s">
        <v>28</v>
      </c>
      <c r="C24" s="16">
        <f t="shared" si="0"/>
        <v>1279000.0000000002</v>
      </c>
      <c r="D24" s="1">
        <v>68000</v>
      </c>
      <c r="E24" s="1">
        <v>97109.08</v>
      </c>
      <c r="F24" s="1">
        <v>98109.1</v>
      </c>
      <c r="G24" s="1">
        <v>116109.08</v>
      </c>
      <c r="H24" s="1">
        <v>121109.1</v>
      </c>
      <c r="I24" s="1">
        <v>126909.08</v>
      </c>
      <c r="J24" s="1">
        <v>121109.1</v>
      </c>
      <c r="K24" s="1">
        <v>107109.08</v>
      </c>
      <c r="L24" s="1">
        <v>107109.1</v>
      </c>
      <c r="M24" s="1">
        <v>107109.08</v>
      </c>
      <c r="N24" s="1">
        <v>108109.1</v>
      </c>
      <c r="O24" s="27">
        <v>101109.1</v>
      </c>
      <c r="P24" s="11"/>
    </row>
    <row r="25" spans="1:16" x14ac:dyDescent="0.25">
      <c r="A25" s="14">
        <v>2700</v>
      </c>
      <c r="B25" s="15" t="s">
        <v>29</v>
      </c>
      <c r="C25" s="16">
        <f t="shared" si="0"/>
        <v>10000</v>
      </c>
      <c r="D25" s="1">
        <v>0</v>
      </c>
      <c r="E25" s="1">
        <v>0</v>
      </c>
      <c r="F25" s="1">
        <v>0</v>
      </c>
      <c r="G25" s="1">
        <v>0</v>
      </c>
      <c r="H25" s="1">
        <v>10000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7">
        <v>0</v>
      </c>
      <c r="P25" s="11"/>
    </row>
    <row r="26" spans="1:16" x14ac:dyDescent="0.25">
      <c r="A26" s="14">
        <v>2800</v>
      </c>
      <c r="B26" s="15" t="s">
        <v>30</v>
      </c>
      <c r="C26" s="16">
        <f t="shared" si="0"/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v>0</v>
      </c>
      <c r="P26" s="11"/>
    </row>
    <row r="27" spans="1:16" x14ac:dyDescent="0.25">
      <c r="A27" s="14">
        <v>2900</v>
      </c>
      <c r="B27" s="15" t="s">
        <v>31</v>
      </c>
      <c r="C27" s="16">
        <f t="shared" si="0"/>
        <v>38000</v>
      </c>
      <c r="D27" s="1">
        <v>0</v>
      </c>
      <c r="E27" s="1">
        <v>1500</v>
      </c>
      <c r="F27" s="1">
        <v>5000</v>
      </c>
      <c r="G27" s="1">
        <v>7000</v>
      </c>
      <c r="H27" s="1">
        <v>2500</v>
      </c>
      <c r="I27" s="1">
        <v>6500</v>
      </c>
      <c r="J27" s="1">
        <v>5500</v>
      </c>
      <c r="K27" s="1">
        <v>4500</v>
      </c>
      <c r="L27" s="1">
        <v>3000</v>
      </c>
      <c r="M27" s="1">
        <v>2500</v>
      </c>
      <c r="N27" s="1">
        <v>0</v>
      </c>
      <c r="O27" s="27">
        <v>0</v>
      </c>
      <c r="P27" s="11"/>
    </row>
    <row r="28" spans="1:16" x14ac:dyDescent="0.25">
      <c r="A28" s="34" t="s">
        <v>32</v>
      </c>
      <c r="B28" s="35"/>
      <c r="C28" s="10">
        <f t="shared" si="0"/>
        <v>10978484.249999998</v>
      </c>
      <c r="D28" s="12">
        <f>SUM(D29:D37)</f>
        <v>432968.33</v>
      </c>
      <c r="E28" s="12">
        <f t="shared" ref="E28:O28" si="4">SUM(E29:E37)</f>
        <v>764545.33000000007</v>
      </c>
      <c r="F28" s="12">
        <f t="shared" si="4"/>
        <v>2288618.33</v>
      </c>
      <c r="G28" s="12">
        <f t="shared" si="4"/>
        <v>767175.33000000007</v>
      </c>
      <c r="H28" s="12">
        <f t="shared" si="4"/>
        <v>1243657.33</v>
      </c>
      <c r="I28" s="12">
        <f t="shared" si="4"/>
        <v>743730.21</v>
      </c>
      <c r="J28" s="12">
        <f t="shared" si="4"/>
        <v>774898.72</v>
      </c>
      <c r="K28" s="12">
        <f t="shared" si="4"/>
        <v>544022.33000000007</v>
      </c>
      <c r="L28" s="12">
        <f t="shared" si="4"/>
        <v>1444291.43</v>
      </c>
      <c r="M28" s="12">
        <f t="shared" si="4"/>
        <v>715902.35000000009</v>
      </c>
      <c r="N28" s="12">
        <f t="shared" si="4"/>
        <v>727710.53</v>
      </c>
      <c r="O28" s="13">
        <f t="shared" si="4"/>
        <v>530964.03</v>
      </c>
      <c r="P28" s="11"/>
    </row>
    <row r="29" spans="1:16" x14ac:dyDescent="0.25">
      <c r="A29" s="14">
        <v>3100</v>
      </c>
      <c r="B29" s="15" t="s">
        <v>33</v>
      </c>
      <c r="C29" s="16">
        <f t="shared" si="0"/>
        <v>831200</v>
      </c>
      <c r="D29" s="1">
        <v>71000</v>
      </c>
      <c r="E29" s="1">
        <v>65000</v>
      </c>
      <c r="F29" s="1">
        <v>72500</v>
      </c>
      <c r="G29" s="1">
        <v>66500</v>
      </c>
      <c r="H29" s="1">
        <v>71000</v>
      </c>
      <c r="I29" s="1">
        <v>67100</v>
      </c>
      <c r="J29" s="1">
        <v>72500</v>
      </c>
      <c r="K29" s="1">
        <v>66800</v>
      </c>
      <c r="L29" s="1">
        <v>72000</v>
      </c>
      <c r="M29" s="1">
        <v>66000</v>
      </c>
      <c r="N29" s="1">
        <v>72800</v>
      </c>
      <c r="O29" s="27">
        <v>68000</v>
      </c>
      <c r="P29" s="11"/>
    </row>
    <row r="30" spans="1:16" x14ac:dyDescent="0.25">
      <c r="A30" s="14">
        <v>3200</v>
      </c>
      <c r="B30" s="15" t="s">
        <v>34</v>
      </c>
      <c r="C30" s="16">
        <f t="shared" si="0"/>
        <v>1950385.94</v>
      </c>
      <c r="D30" s="1">
        <v>0</v>
      </c>
      <c r="E30" s="1">
        <v>230077</v>
      </c>
      <c r="F30" s="1">
        <v>800000</v>
      </c>
      <c r="G30" s="1">
        <v>230077</v>
      </c>
      <c r="H30" s="1">
        <v>0</v>
      </c>
      <c r="I30" s="1">
        <v>0</v>
      </c>
      <c r="J30" s="1">
        <v>230077</v>
      </c>
      <c r="K30" s="1">
        <v>0</v>
      </c>
      <c r="L30" s="1">
        <v>0</v>
      </c>
      <c r="M30" s="1">
        <v>230077</v>
      </c>
      <c r="N30" s="1">
        <v>230077.94</v>
      </c>
      <c r="O30" s="27">
        <v>0</v>
      </c>
      <c r="P30" s="11"/>
    </row>
    <row r="31" spans="1:16" x14ac:dyDescent="0.25">
      <c r="A31" s="14">
        <v>3300</v>
      </c>
      <c r="B31" s="15" t="s">
        <v>35</v>
      </c>
      <c r="C31" s="16">
        <f t="shared" si="0"/>
        <v>1713945.6200000006</v>
      </c>
      <c r="D31" s="1">
        <v>139912.14000000001</v>
      </c>
      <c r="E31" s="1">
        <v>145912.14000000001</v>
      </c>
      <c r="F31" s="1">
        <v>139912.14000000001</v>
      </c>
      <c r="G31" s="1">
        <v>145912.14000000001</v>
      </c>
      <c r="H31" s="1">
        <v>139912.14000000001</v>
      </c>
      <c r="I31" s="1">
        <v>145912.14000000001</v>
      </c>
      <c r="J31" s="1">
        <v>139912.14000000001</v>
      </c>
      <c r="K31" s="1">
        <v>145912.14000000001</v>
      </c>
      <c r="L31" s="1">
        <v>139912.14000000001</v>
      </c>
      <c r="M31" s="1">
        <v>145912.14000000001</v>
      </c>
      <c r="N31" s="1">
        <v>139912.12</v>
      </c>
      <c r="O31" s="27">
        <v>144912.1</v>
      </c>
      <c r="P31" s="11"/>
    </row>
    <row r="32" spans="1:16" x14ac:dyDescent="0.25">
      <c r="A32" s="14">
        <v>3400</v>
      </c>
      <c r="B32" s="15" t="s">
        <v>36</v>
      </c>
      <c r="C32" s="16">
        <f t="shared" si="0"/>
        <v>21000</v>
      </c>
      <c r="D32" s="1">
        <v>0</v>
      </c>
      <c r="E32" s="1">
        <v>1000</v>
      </c>
      <c r="F32" s="1">
        <v>9000</v>
      </c>
      <c r="G32" s="1">
        <v>1000</v>
      </c>
      <c r="H32" s="1">
        <v>0</v>
      </c>
      <c r="I32" s="1">
        <v>7000</v>
      </c>
      <c r="J32" s="1">
        <v>0</v>
      </c>
      <c r="K32" s="1">
        <v>1000</v>
      </c>
      <c r="L32" s="1">
        <v>0</v>
      </c>
      <c r="M32" s="1">
        <v>1000</v>
      </c>
      <c r="N32" s="1">
        <v>0</v>
      </c>
      <c r="O32" s="27">
        <v>1000</v>
      </c>
      <c r="P32" s="11"/>
    </row>
    <row r="33" spans="1:16" x14ac:dyDescent="0.25">
      <c r="A33" s="14">
        <v>3500</v>
      </c>
      <c r="B33" s="15" t="s">
        <v>37</v>
      </c>
      <c r="C33" s="16">
        <f t="shared" si="0"/>
        <v>2287932.1</v>
      </c>
      <c r="D33" s="1">
        <v>68328</v>
      </c>
      <c r="E33" s="1">
        <v>151328</v>
      </c>
      <c r="F33" s="1">
        <v>1045828</v>
      </c>
      <c r="G33" s="1">
        <v>149828</v>
      </c>
      <c r="H33" s="1">
        <v>114828</v>
      </c>
      <c r="I33" s="1">
        <v>115828</v>
      </c>
      <c r="J33" s="1">
        <v>136828</v>
      </c>
      <c r="K33" s="1">
        <v>149828</v>
      </c>
      <c r="L33" s="1">
        <v>102827.1</v>
      </c>
      <c r="M33" s="1">
        <v>81827</v>
      </c>
      <c r="N33" s="1">
        <v>97827</v>
      </c>
      <c r="O33" s="27">
        <v>72827</v>
      </c>
      <c r="P33" s="11"/>
    </row>
    <row r="34" spans="1:16" x14ac:dyDescent="0.25">
      <c r="A34" s="14">
        <v>3600</v>
      </c>
      <c r="B34" s="15" t="s">
        <v>38</v>
      </c>
      <c r="C34" s="16">
        <f t="shared" si="0"/>
        <v>1879000</v>
      </c>
      <c r="D34" s="1">
        <v>0</v>
      </c>
      <c r="E34" s="1">
        <v>0</v>
      </c>
      <c r="F34" s="1">
        <v>0</v>
      </c>
      <c r="G34" s="1">
        <v>0</v>
      </c>
      <c r="H34" s="1">
        <v>720000</v>
      </c>
      <c r="I34" s="1">
        <v>220000</v>
      </c>
      <c r="J34" s="1">
        <v>0</v>
      </c>
      <c r="K34" s="1">
        <v>0</v>
      </c>
      <c r="L34" s="1">
        <v>939000</v>
      </c>
      <c r="M34" s="1">
        <v>0</v>
      </c>
      <c r="N34" s="1">
        <v>0</v>
      </c>
      <c r="O34" s="27">
        <v>0</v>
      </c>
      <c r="P34" s="11"/>
    </row>
    <row r="35" spans="1:16" x14ac:dyDescent="0.25">
      <c r="A35" s="14">
        <v>3700</v>
      </c>
      <c r="B35" s="15" t="s">
        <v>39</v>
      </c>
      <c r="C35" s="16">
        <f t="shared" si="0"/>
        <v>146333.21</v>
      </c>
      <c r="D35" s="1">
        <v>1000</v>
      </c>
      <c r="E35" s="1">
        <v>9900</v>
      </c>
      <c r="F35" s="1">
        <v>18050</v>
      </c>
      <c r="G35" s="1">
        <v>9800</v>
      </c>
      <c r="H35" s="1">
        <v>12436</v>
      </c>
      <c r="I35" s="1">
        <v>13361.82</v>
      </c>
      <c r="J35" s="1">
        <v>19965.39</v>
      </c>
      <c r="K35" s="1">
        <v>13252</v>
      </c>
      <c r="L35" s="1">
        <v>13822</v>
      </c>
      <c r="M35" s="1">
        <v>13322</v>
      </c>
      <c r="N35" s="1">
        <v>15122</v>
      </c>
      <c r="O35" s="27">
        <v>6302</v>
      </c>
      <c r="P35" s="11"/>
    </row>
    <row r="36" spans="1:16" x14ac:dyDescent="0.25">
      <c r="A36" s="14">
        <v>3800</v>
      </c>
      <c r="B36" s="15" t="s">
        <v>40</v>
      </c>
      <c r="C36" s="16">
        <f t="shared" si="0"/>
        <v>316932.30000000005</v>
      </c>
      <c r="D36" s="1">
        <v>7000</v>
      </c>
      <c r="E36" s="1">
        <v>15000</v>
      </c>
      <c r="F36" s="1">
        <v>57000</v>
      </c>
      <c r="G36" s="1">
        <v>18000</v>
      </c>
      <c r="H36" s="1">
        <v>40500</v>
      </c>
      <c r="I36" s="1">
        <v>30500</v>
      </c>
      <c r="J36" s="1">
        <v>22000</v>
      </c>
      <c r="K36" s="1">
        <v>21500</v>
      </c>
      <c r="L36" s="1">
        <v>31000</v>
      </c>
      <c r="M36" s="1">
        <v>31703.02</v>
      </c>
      <c r="N36" s="1">
        <v>27229.279999999999</v>
      </c>
      <c r="O36" s="27">
        <v>15500</v>
      </c>
      <c r="P36" s="11"/>
    </row>
    <row r="37" spans="1:16" x14ac:dyDescent="0.25">
      <c r="A37" s="14">
        <v>3900</v>
      </c>
      <c r="B37" s="15" t="s">
        <v>41</v>
      </c>
      <c r="C37" s="16">
        <f t="shared" si="0"/>
        <v>1831755.0799999996</v>
      </c>
      <c r="D37" s="1">
        <v>145728.19</v>
      </c>
      <c r="E37" s="1">
        <v>146328.19</v>
      </c>
      <c r="F37" s="1">
        <v>146328.19</v>
      </c>
      <c r="G37" s="1">
        <v>146058.19</v>
      </c>
      <c r="H37" s="1">
        <v>144981.19</v>
      </c>
      <c r="I37" s="1">
        <v>144028.25</v>
      </c>
      <c r="J37" s="1">
        <v>153616.19</v>
      </c>
      <c r="K37" s="1">
        <v>145730.19</v>
      </c>
      <c r="L37" s="1">
        <v>145730.19</v>
      </c>
      <c r="M37" s="1">
        <v>146061.19</v>
      </c>
      <c r="N37" s="1">
        <v>144742.19</v>
      </c>
      <c r="O37" s="27">
        <v>222422.93</v>
      </c>
      <c r="P37" s="11"/>
    </row>
    <row r="38" spans="1:16" x14ac:dyDescent="0.25">
      <c r="A38" s="34" t="s">
        <v>42</v>
      </c>
      <c r="B38" s="35"/>
      <c r="C38" s="10">
        <f t="shared" si="0"/>
        <v>16183116.34</v>
      </c>
      <c r="D38" s="12">
        <f>SUM(D39:D47)</f>
        <v>48166.67</v>
      </c>
      <c r="E38" s="12">
        <f t="shared" ref="E38:O38" si="5">SUM(E39:E47)</f>
        <v>348166.67</v>
      </c>
      <c r="F38" s="12">
        <f t="shared" si="5"/>
        <v>3523166.67</v>
      </c>
      <c r="G38" s="12">
        <f t="shared" si="5"/>
        <v>628166.67000000004</v>
      </c>
      <c r="H38" s="12">
        <f t="shared" si="5"/>
        <v>733166.67</v>
      </c>
      <c r="I38" s="12">
        <f t="shared" si="5"/>
        <v>838166.67</v>
      </c>
      <c r="J38" s="12">
        <f t="shared" si="5"/>
        <v>5443166.6699999999</v>
      </c>
      <c r="K38" s="12">
        <f t="shared" si="5"/>
        <v>848166.67</v>
      </c>
      <c r="L38" s="12">
        <f t="shared" si="5"/>
        <v>873166.67</v>
      </c>
      <c r="M38" s="12">
        <f t="shared" si="5"/>
        <v>873166.67</v>
      </c>
      <c r="N38" s="12">
        <f t="shared" si="5"/>
        <v>1023166.67</v>
      </c>
      <c r="O38" s="13">
        <f t="shared" si="5"/>
        <v>1003282.97</v>
      </c>
      <c r="P38" s="11"/>
    </row>
    <row r="39" spans="1:16" x14ac:dyDescent="0.25">
      <c r="A39" s="14">
        <v>4100</v>
      </c>
      <c r="B39" s="15" t="s">
        <v>43</v>
      </c>
      <c r="C39" s="16">
        <f t="shared" si="0"/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8">
        <v>0</v>
      </c>
      <c r="P39" s="11"/>
    </row>
    <row r="40" spans="1:16" x14ac:dyDescent="0.25">
      <c r="A40" s="14">
        <v>4200</v>
      </c>
      <c r="B40" s="15" t="s">
        <v>44</v>
      </c>
      <c r="C40" s="16">
        <f t="shared" si="0"/>
        <v>7600000</v>
      </c>
      <c r="D40" s="1">
        <v>0</v>
      </c>
      <c r="E40" s="1">
        <v>0</v>
      </c>
      <c r="F40" s="1">
        <v>3000000</v>
      </c>
      <c r="G40" s="1">
        <v>0</v>
      </c>
      <c r="H40" s="1">
        <v>0</v>
      </c>
      <c r="I40" s="1">
        <v>0</v>
      </c>
      <c r="J40" s="1">
        <v>4600000</v>
      </c>
      <c r="K40" s="1">
        <v>0</v>
      </c>
      <c r="L40" s="1">
        <v>0</v>
      </c>
      <c r="M40" s="1">
        <v>0</v>
      </c>
      <c r="N40" s="1">
        <v>0</v>
      </c>
      <c r="O40" s="27">
        <v>0</v>
      </c>
      <c r="P40" s="11"/>
    </row>
    <row r="41" spans="1:16" x14ac:dyDescent="0.25">
      <c r="A41" s="14">
        <v>4300</v>
      </c>
      <c r="B41" s="15" t="s">
        <v>45</v>
      </c>
      <c r="C41" s="16">
        <f t="shared" ref="C41:C72" si="6">+D41+E41+F41+G41+H41+I41+J41+K41+L41+M41+N41+O41</f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8">
        <v>0</v>
      </c>
      <c r="P41" s="11"/>
    </row>
    <row r="42" spans="1:16" x14ac:dyDescent="0.25">
      <c r="A42" s="14">
        <v>4400</v>
      </c>
      <c r="B42" s="15" t="s">
        <v>46</v>
      </c>
      <c r="C42" s="16">
        <f t="shared" si="6"/>
        <v>8533116.3399999999</v>
      </c>
      <c r="D42" s="1">
        <v>44000</v>
      </c>
      <c r="E42" s="1">
        <v>344000</v>
      </c>
      <c r="F42" s="1">
        <v>519000</v>
      </c>
      <c r="G42" s="1">
        <v>624000</v>
      </c>
      <c r="H42" s="1">
        <v>729000</v>
      </c>
      <c r="I42" s="1">
        <v>834000</v>
      </c>
      <c r="J42" s="1">
        <v>839000</v>
      </c>
      <c r="K42" s="1">
        <v>844000</v>
      </c>
      <c r="L42" s="1">
        <v>869000</v>
      </c>
      <c r="M42" s="1">
        <v>869000</v>
      </c>
      <c r="N42" s="1">
        <v>1019000</v>
      </c>
      <c r="O42" s="27">
        <v>999116.34</v>
      </c>
      <c r="P42" s="11"/>
    </row>
    <row r="43" spans="1:16" x14ac:dyDescent="0.25">
      <c r="A43" s="14">
        <v>4500</v>
      </c>
      <c r="B43" s="15" t="s">
        <v>47</v>
      </c>
      <c r="C43" s="16">
        <f t="shared" si="6"/>
        <v>49999.999999999985</v>
      </c>
      <c r="D43" s="1">
        <v>4166.67</v>
      </c>
      <c r="E43" s="1">
        <v>4166.67</v>
      </c>
      <c r="F43" s="1">
        <v>4166.67</v>
      </c>
      <c r="G43" s="1">
        <v>4166.67</v>
      </c>
      <c r="H43" s="1">
        <v>4166.67</v>
      </c>
      <c r="I43" s="1">
        <v>4166.67</v>
      </c>
      <c r="J43" s="1">
        <v>4166.67</v>
      </c>
      <c r="K43" s="1">
        <v>4166.67</v>
      </c>
      <c r="L43" s="1">
        <v>4166.67</v>
      </c>
      <c r="M43" s="1">
        <v>4166.67</v>
      </c>
      <c r="N43" s="1">
        <v>4166.67</v>
      </c>
      <c r="O43" s="27">
        <v>4166.63</v>
      </c>
      <c r="P43" s="11"/>
    </row>
    <row r="44" spans="1:16" x14ac:dyDescent="0.25">
      <c r="A44" s="14">
        <v>4600</v>
      </c>
      <c r="B44" s="15" t="s">
        <v>48</v>
      </c>
      <c r="C44" s="16">
        <f t="shared" si="6"/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8">
        <v>0</v>
      </c>
      <c r="P44" s="11"/>
    </row>
    <row r="45" spans="1:16" x14ac:dyDescent="0.25">
      <c r="A45" s="14"/>
      <c r="B45" s="15" t="s">
        <v>49</v>
      </c>
      <c r="C45" s="16">
        <f t="shared" si="6"/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8">
        <v>0</v>
      </c>
      <c r="P45" s="11"/>
    </row>
    <row r="46" spans="1:16" x14ac:dyDescent="0.25">
      <c r="A46" s="14"/>
      <c r="B46" s="15" t="s">
        <v>50</v>
      </c>
      <c r="C46" s="16">
        <f t="shared" si="6"/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8">
        <v>0</v>
      </c>
      <c r="P46" s="11"/>
    </row>
    <row r="47" spans="1:16" x14ac:dyDescent="0.25">
      <c r="A47" s="14">
        <v>4900</v>
      </c>
      <c r="B47" s="15" t="s">
        <v>51</v>
      </c>
      <c r="C47" s="16">
        <f t="shared" si="6"/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8">
        <v>0</v>
      </c>
      <c r="P47" s="11"/>
    </row>
    <row r="48" spans="1:16" x14ac:dyDescent="0.25">
      <c r="A48" s="34" t="s">
        <v>52</v>
      </c>
      <c r="B48" s="35"/>
      <c r="C48" s="10">
        <f t="shared" si="6"/>
        <v>1190000</v>
      </c>
      <c r="D48" s="12">
        <f>SUM(D49:D57)</f>
        <v>0</v>
      </c>
      <c r="E48" s="12">
        <f t="shared" ref="E48:O48" si="7">SUM(E49:E57)</f>
        <v>0</v>
      </c>
      <c r="F48" s="12">
        <f t="shared" si="7"/>
        <v>1190000</v>
      </c>
      <c r="G48" s="12">
        <f t="shared" si="7"/>
        <v>0</v>
      </c>
      <c r="H48" s="12">
        <f t="shared" si="7"/>
        <v>0</v>
      </c>
      <c r="I48" s="12">
        <f t="shared" si="7"/>
        <v>0</v>
      </c>
      <c r="J48" s="12">
        <f t="shared" si="7"/>
        <v>0</v>
      </c>
      <c r="K48" s="12">
        <f t="shared" si="7"/>
        <v>0</v>
      </c>
      <c r="L48" s="12">
        <f t="shared" si="7"/>
        <v>0</v>
      </c>
      <c r="M48" s="12">
        <f t="shared" si="7"/>
        <v>0</v>
      </c>
      <c r="N48" s="12">
        <f t="shared" si="7"/>
        <v>0</v>
      </c>
      <c r="O48" s="13">
        <f t="shared" si="7"/>
        <v>0</v>
      </c>
      <c r="P48" s="11"/>
    </row>
    <row r="49" spans="1:16" x14ac:dyDescent="0.25">
      <c r="A49" s="14">
        <v>5100</v>
      </c>
      <c r="B49" s="15" t="s">
        <v>53</v>
      </c>
      <c r="C49" s="16">
        <f t="shared" si="6"/>
        <v>690000</v>
      </c>
      <c r="D49" s="1">
        <v>0</v>
      </c>
      <c r="E49" s="1">
        <v>0</v>
      </c>
      <c r="F49" s="1">
        <v>690000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27">
        <v>0</v>
      </c>
      <c r="P49" s="11"/>
    </row>
    <row r="50" spans="1:16" x14ac:dyDescent="0.25">
      <c r="A50" s="14">
        <v>5200</v>
      </c>
      <c r="B50" s="15" t="s">
        <v>54</v>
      </c>
      <c r="C50" s="16">
        <f t="shared" si="6"/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8">
        <v>0</v>
      </c>
      <c r="P50" s="11"/>
    </row>
    <row r="51" spans="1:16" x14ac:dyDescent="0.25">
      <c r="A51" s="14">
        <v>5300</v>
      </c>
      <c r="B51" s="15" t="s">
        <v>55</v>
      </c>
      <c r="C51" s="16">
        <f t="shared" si="6"/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8">
        <v>0</v>
      </c>
      <c r="P51" s="11"/>
    </row>
    <row r="52" spans="1:16" x14ac:dyDescent="0.25">
      <c r="A52" s="14">
        <v>5400</v>
      </c>
      <c r="B52" s="15" t="s">
        <v>56</v>
      </c>
      <c r="C52" s="16">
        <f t="shared" si="6"/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8">
        <v>0</v>
      </c>
      <c r="P52" s="11"/>
    </row>
    <row r="53" spans="1:16" x14ac:dyDescent="0.25">
      <c r="A53" s="14">
        <v>5500</v>
      </c>
      <c r="B53" s="15" t="s">
        <v>57</v>
      </c>
      <c r="C53" s="16">
        <f t="shared" si="6"/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8">
        <v>0</v>
      </c>
      <c r="P53" s="11"/>
    </row>
    <row r="54" spans="1:16" x14ac:dyDescent="0.25">
      <c r="A54" s="14">
        <v>5600</v>
      </c>
      <c r="B54" s="15" t="s">
        <v>58</v>
      </c>
      <c r="C54" s="16">
        <f t="shared" si="6"/>
        <v>500000</v>
      </c>
      <c r="D54" s="1">
        <v>0</v>
      </c>
      <c r="E54" s="1">
        <v>0</v>
      </c>
      <c r="F54" s="1">
        <v>500000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27">
        <v>0</v>
      </c>
      <c r="P54" s="11"/>
    </row>
    <row r="55" spans="1:16" x14ac:dyDescent="0.25">
      <c r="A55" s="14">
        <v>5700</v>
      </c>
      <c r="B55" s="15" t="s">
        <v>59</v>
      </c>
      <c r="C55" s="16">
        <f t="shared" si="6"/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8">
        <v>0</v>
      </c>
      <c r="P55" s="11"/>
    </row>
    <row r="56" spans="1:16" x14ac:dyDescent="0.25">
      <c r="A56" s="14">
        <v>5800</v>
      </c>
      <c r="B56" s="15" t="s">
        <v>60</v>
      </c>
      <c r="C56" s="16">
        <f t="shared" si="6"/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8">
        <v>0</v>
      </c>
      <c r="P56" s="11"/>
    </row>
    <row r="57" spans="1:16" x14ac:dyDescent="0.25">
      <c r="A57" s="14">
        <v>5900</v>
      </c>
      <c r="B57" s="15" t="s">
        <v>61</v>
      </c>
      <c r="C57" s="16">
        <f t="shared" si="6"/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8">
        <v>0</v>
      </c>
      <c r="P57" s="11"/>
    </row>
    <row r="58" spans="1:16" x14ac:dyDescent="0.25">
      <c r="A58" s="34" t="s">
        <v>62</v>
      </c>
      <c r="B58" s="35"/>
      <c r="C58" s="10">
        <f t="shared" si="6"/>
        <v>6500000</v>
      </c>
      <c r="D58" s="12">
        <f>SUM(D59:D61)</f>
        <v>0</v>
      </c>
      <c r="E58" s="12">
        <f t="shared" ref="E58:O58" si="8">SUM(E59:E61)</f>
        <v>0</v>
      </c>
      <c r="F58" s="12">
        <f t="shared" si="8"/>
        <v>0</v>
      </c>
      <c r="G58" s="12">
        <f t="shared" si="8"/>
        <v>2200000</v>
      </c>
      <c r="H58" s="12">
        <f t="shared" si="8"/>
        <v>2150000</v>
      </c>
      <c r="I58" s="12">
        <f t="shared" si="8"/>
        <v>2150000</v>
      </c>
      <c r="J58" s="12">
        <f t="shared" si="8"/>
        <v>0</v>
      </c>
      <c r="K58" s="12">
        <f t="shared" si="8"/>
        <v>0</v>
      </c>
      <c r="L58" s="12">
        <f t="shared" si="8"/>
        <v>0</v>
      </c>
      <c r="M58" s="12">
        <f t="shared" si="8"/>
        <v>0</v>
      </c>
      <c r="N58" s="12">
        <f t="shared" si="8"/>
        <v>0</v>
      </c>
      <c r="O58" s="13">
        <f t="shared" si="8"/>
        <v>0</v>
      </c>
      <c r="P58" s="11"/>
    </row>
    <row r="59" spans="1:16" x14ac:dyDescent="0.25">
      <c r="A59" s="14">
        <v>6100</v>
      </c>
      <c r="B59" s="15" t="s">
        <v>63</v>
      </c>
      <c r="C59" s="16">
        <f t="shared" si="6"/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8">
        <v>0</v>
      </c>
      <c r="P59" s="11"/>
    </row>
    <row r="60" spans="1:16" x14ac:dyDescent="0.25">
      <c r="A60" s="14">
        <v>6200</v>
      </c>
      <c r="B60" s="15" t="s">
        <v>64</v>
      </c>
      <c r="C60" s="16">
        <f t="shared" si="6"/>
        <v>6500000</v>
      </c>
      <c r="D60" s="1">
        <v>0</v>
      </c>
      <c r="E60" s="1">
        <v>0</v>
      </c>
      <c r="F60" s="1">
        <v>0</v>
      </c>
      <c r="G60" s="1">
        <v>2200000</v>
      </c>
      <c r="H60" s="1">
        <v>2150000</v>
      </c>
      <c r="I60" s="1">
        <v>2150000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27">
        <v>0</v>
      </c>
      <c r="P60" s="11"/>
    </row>
    <row r="61" spans="1:16" x14ac:dyDescent="0.25">
      <c r="A61" s="14">
        <v>6300</v>
      </c>
      <c r="B61" s="15" t="s">
        <v>65</v>
      </c>
      <c r="C61" s="16">
        <f t="shared" si="6"/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8">
        <v>0</v>
      </c>
      <c r="P61" s="11"/>
    </row>
    <row r="62" spans="1:16" x14ac:dyDescent="0.25">
      <c r="A62" s="34" t="s">
        <v>66</v>
      </c>
      <c r="B62" s="35"/>
      <c r="C62" s="10">
        <f t="shared" si="6"/>
        <v>8416591</v>
      </c>
      <c r="D62" s="12">
        <f>SUM(D63:D70)</f>
        <v>0</v>
      </c>
      <c r="E62" s="12">
        <f t="shared" ref="E62:O62" si="9">SUM(E63:E70)</f>
        <v>0</v>
      </c>
      <c r="F62" s="12">
        <f t="shared" si="9"/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8416591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3">
        <f t="shared" si="9"/>
        <v>0</v>
      </c>
      <c r="P62" s="11"/>
    </row>
    <row r="63" spans="1:16" x14ac:dyDescent="0.25">
      <c r="A63" s="14">
        <v>7100</v>
      </c>
      <c r="B63" s="15" t="s">
        <v>67</v>
      </c>
      <c r="C63" s="16">
        <f t="shared" si="6"/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8">
        <v>0</v>
      </c>
      <c r="P63" s="11"/>
    </row>
    <row r="64" spans="1:16" x14ac:dyDescent="0.25">
      <c r="A64" s="14">
        <v>7200</v>
      </c>
      <c r="B64" s="15" t="s">
        <v>68</v>
      </c>
      <c r="C64" s="16">
        <f t="shared" si="6"/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8">
        <v>0</v>
      </c>
      <c r="P64" s="11"/>
    </row>
    <row r="65" spans="1:16" x14ac:dyDescent="0.25">
      <c r="A65" s="14">
        <v>7300</v>
      </c>
      <c r="B65" s="15" t="s">
        <v>69</v>
      </c>
      <c r="C65" s="16">
        <f t="shared" si="6"/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8">
        <v>0</v>
      </c>
      <c r="P65" s="11"/>
    </row>
    <row r="66" spans="1:16" x14ac:dyDescent="0.25">
      <c r="A66" s="14">
        <v>7400</v>
      </c>
      <c r="B66" s="15" t="s">
        <v>70</v>
      </c>
      <c r="C66" s="16">
        <f t="shared" si="6"/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8">
        <v>0</v>
      </c>
      <c r="P66" s="11"/>
    </row>
    <row r="67" spans="1:16" x14ac:dyDescent="0.25">
      <c r="A67" s="14">
        <v>7500</v>
      </c>
      <c r="B67" s="15" t="s">
        <v>71</v>
      </c>
      <c r="C67" s="16">
        <f t="shared" si="6"/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8">
        <v>0</v>
      </c>
      <c r="P67" s="11"/>
    </row>
    <row r="68" spans="1:16" x14ac:dyDescent="0.25">
      <c r="A68" s="14">
        <v>7600</v>
      </c>
      <c r="B68" s="15" t="s">
        <v>89</v>
      </c>
      <c r="C68" s="16">
        <f t="shared" si="6"/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8">
        <v>0</v>
      </c>
      <c r="P68" s="11"/>
    </row>
    <row r="69" spans="1:16" x14ac:dyDescent="0.25">
      <c r="A69" s="14"/>
      <c r="B69" s="15" t="s">
        <v>72</v>
      </c>
      <c r="C69" s="16">
        <f t="shared" ref="C69:C82" si="10">+D70+E70+F70+G70+H70+I70+J70+K70+L70+M70+N70+O70</f>
        <v>8416591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8">
        <v>0</v>
      </c>
      <c r="P69" s="11"/>
    </row>
    <row r="70" spans="1:16" x14ac:dyDescent="0.25">
      <c r="A70" s="14">
        <v>7900</v>
      </c>
      <c r="B70" s="15" t="s">
        <v>73</v>
      </c>
      <c r="C70" s="16">
        <f t="shared" si="10"/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8416591</v>
      </c>
      <c r="K70" s="1">
        <v>0</v>
      </c>
      <c r="L70" s="1">
        <v>0</v>
      </c>
      <c r="M70" s="1">
        <v>0</v>
      </c>
      <c r="N70" s="1">
        <v>0</v>
      </c>
      <c r="O70" s="27">
        <v>0</v>
      </c>
      <c r="P70" s="11"/>
    </row>
    <row r="71" spans="1:16" x14ac:dyDescent="0.25">
      <c r="A71" s="34" t="s">
        <v>74</v>
      </c>
      <c r="B71" s="35"/>
      <c r="C71" s="10">
        <f t="shared" si="10"/>
        <v>0</v>
      </c>
      <c r="D71" s="12">
        <f>SUM(D72:D74)</f>
        <v>0</v>
      </c>
      <c r="E71" s="12">
        <f t="shared" ref="E71:O71" si="11">SUM(E72:E74)</f>
        <v>0</v>
      </c>
      <c r="F71" s="12">
        <f t="shared" si="11"/>
        <v>0</v>
      </c>
      <c r="G71" s="12">
        <f t="shared" si="11"/>
        <v>0</v>
      </c>
      <c r="H71" s="12">
        <f t="shared" si="11"/>
        <v>0</v>
      </c>
      <c r="I71" s="12">
        <f t="shared" si="11"/>
        <v>0</v>
      </c>
      <c r="J71" s="12">
        <f t="shared" si="11"/>
        <v>0</v>
      </c>
      <c r="K71" s="12">
        <f t="shared" si="11"/>
        <v>0</v>
      </c>
      <c r="L71" s="12">
        <f t="shared" si="11"/>
        <v>0</v>
      </c>
      <c r="M71" s="12">
        <f t="shared" si="11"/>
        <v>0</v>
      </c>
      <c r="N71" s="12">
        <f t="shared" si="11"/>
        <v>0</v>
      </c>
      <c r="O71" s="13">
        <f t="shared" si="11"/>
        <v>0</v>
      </c>
      <c r="P71" s="11"/>
    </row>
    <row r="72" spans="1:16" x14ac:dyDescent="0.25">
      <c r="A72" s="14">
        <v>8100</v>
      </c>
      <c r="B72" s="15" t="s">
        <v>75</v>
      </c>
      <c r="C72" s="16">
        <f t="shared" si="10"/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8">
        <v>0</v>
      </c>
      <c r="P72" s="11"/>
    </row>
    <row r="73" spans="1:16" x14ac:dyDescent="0.25">
      <c r="A73" s="14">
        <v>8200</v>
      </c>
      <c r="B73" s="15" t="s">
        <v>76</v>
      </c>
      <c r="C73" s="16">
        <f t="shared" si="10"/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8">
        <v>0</v>
      </c>
      <c r="P73" s="11"/>
    </row>
    <row r="74" spans="1:16" x14ac:dyDescent="0.25">
      <c r="A74" s="14">
        <v>8300</v>
      </c>
      <c r="B74" s="15" t="s">
        <v>77</v>
      </c>
      <c r="C74" s="16">
        <f t="shared" si="10"/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8">
        <v>0</v>
      </c>
      <c r="P74" s="11"/>
    </row>
    <row r="75" spans="1:16" x14ac:dyDescent="0.25">
      <c r="A75" s="34" t="s">
        <v>78</v>
      </c>
      <c r="B75" s="35"/>
      <c r="C75" s="10">
        <f t="shared" si="10"/>
        <v>0</v>
      </c>
      <c r="D75" s="12">
        <f>SUM(D76:D82)</f>
        <v>0</v>
      </c>
      <c r="E75" s="12">
        <f t="shared" ref="E75:O75" si="12">SUM(E76:E82)</f>
        <v>0</v>
      </c>
      <c r="F75" s="12">
        <f t="shared" si="12"/>
        <v>0</v>
      </c>
      <c r="G75" s="12">
        <f t="shared" si="12"/>
        <v>0</v>
      </c>
      <c r="H75" s="12">
        <f t="shared" si="12"/>
        <v>0</v>
      </c>
      <c r="I75" s="12">
        <f t="shared" si="12"/>
        <v>0</v>
      </c>
      <c r="J75" s="12">
        <f t="shared" si="12"/>
        <v>0</v>
      </c>
      <c r="K75" s="12">
        <f t="shared" si="12"/>
        <v>0</v>
      </c>
      <c r="L75" s="12">
        <f t="shared" si="12"/>
        <v>0</v>
      </c>
      <c r="M75" s="12">
        <f t="shared" si="12"/>
        <v>0</v>
      </c>
      <c r="N75" s="12">
        <f t="shared" si="12"/>
        <v>0</v>
      </c>
      <c r="O75" s="13">
        <f t="shared" si="12"/>
        <v>0</v>
      </c>
      <c r="P75" s="11"/>
    </row>
    <row r="76" spans="1:16" x14ac:dyDescent="0.25">
      <c r="A76" s="14">
        <v>9100</v>
      </c>
      <c r="B76" s="15" t="s">
        <v>79</v>
      </c>
      <c r="C76" s="16">
        <f t="shared" si="10"/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8">
        <v>0</v>
      </c>
      <c r="P76" s="11"/>
    </row>
    <row r="77" spans="1:16" x14ac:dyDescent="0.25">
      <c r="A77" s="14">
        <v>9200</v>
      </c>
      <c r="B77" s="15" t="s">
        <v>80</v>
      </c>
      <c r="C77" s="16">
        <f t="shared" si="10"/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8">
        <v>0</v>
      </c>
      <c r="P77" s="11"/>
    </row>
    <row r="78" spans="1:16" x14ac:dyDescent="0.25">
      <c r="A78" s="14">
        <v>9300</v>
      </c>
      <c r="B78" s="15" t="s">
        <v>81</v>
      </c>
      <c r="C78" s="16">
        <f t="shared" si="10"/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8">
        <v>0</v>
      </c>
      <c r="P78" s="11"/>
    </row>
    <row r="79" spans="1:16" x14ac:dyDescent="0.25">
      <c r="A79" s="14">
        <v>9400</v>
      </c>
      <c r="B79" s="15" t="s">
        <v>82</v>
      </c>
      <c r="C79" s="16">
        <f t="shared" si="10"/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8">
        <v>0</v>
      </c>
      <c r="P79" s="11"/>
    </row>
    <row r="80" spans="1:16" x14ac:dyDescent="0.25">
      <c r="A80" s="14">
        <v>9500</v>
      </c>
      <c r="B80" s="15" t="s">
        <v>83</v>
      </c>
      <c r="C80" s="16">
        <f t="shared" si="10"/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8">
        <v>0</v>
      </c>
      <c r="P80" s="11"/>
    </row>
    <row r="81" spans="1:16" x14ac:dyDescent="0.25">
      <c r="A81" s="14">
        <v>9600</v>
      </c>
      <c r="B81" s="15" t="s">
        <v>84</v>
      </c>
      <c r="C81" s="16">
        <f t="shared" si="10"/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8">
        <v>0</v>
      </c>
      <c r="P81" s="11"/>
    </row>
    <row r="82" spans="1:16" x14ac:dyDescent="0.25">
      <c r="A82" s="19">
        <v>9900</v>
      </c>
      <c r="B82" s="20" t="s">
        <v>85</v>
      </c>
      <c r="C82" s="21">
        <f t="shared" si="10"/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3">
        <v>0</v>
      </c>
      <c r="P82" s="11"/>
    </row>
    <row r="83" spans="1:16" x14ac:dyDescent="0.25">
      <c r="A83" s="11"/>
      <c r="B83" s="11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11"/>
    </row>
  </sheetData>
  <mergeCells count="15"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  <mergeCell ref="A9:B9"/>
    <mergeCell ref="A4:N4"/>
    <mergeCell ref="A1:O1"/>
    <mergeCell ref="A2:O2"/>
    <mergeCell ref="A3:O3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IMUG</cp:lastModifiedBy>
  <cp:lastPrinted>2014-03-24T20:12:54Z</cp:lastPrinted>
  <dcterms:created xsi:type="dcterms:W3CDTF">2014-01-23T15:01:32Z</dcterms:created>
  <dcterms:modified xsi:type="dcterms:W3CDTF">2024-03-26T23:16:30Z</dcterms:modified>
</cp:coreProperties>
</file>