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MUG\Desktop\INFORMACION FINANCIERA 1ER TRIMESTRE 2024\2DO TRIMESTRES 2024\Formatos\"/>
    </mc:Choice>
  </mc:AlternateContent>
  <bookViews>
    <workbookView xWindow="0" yWindow="0" windowWidth="20490" windowHeight="7350"/>
  </bookViews>
  <sheets>
    <sheet name="PPI" sheetId="1" r:id="rId1"/>
  </sheets>
  <definedNames>
    <definedName name="_xlnm._FilterDatabase" localSheetId="0" hidden="1">PPI!$A$3:$Q$29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1" l="1"/>
  <c r="P10" i="1"/>
  <c r="I10" i="1"/>
  <c r="H10" i="1"/>
  <c r="G10" i="1"/>
  <c r="Q9" i="1"/>
  <c r="P9" i="1"/>
  <c r="O9" i="1"/>
  <c r="N9" i="1"/>
  <c r="Q8" i="1"/>
  <c r="P8" i="1"/>
  <c r="O8" i="1"/>
  <c r="N8" i="1"/>
  <c r="Q7" i="1"/>
  <c r="P7" i="1"/>
  <c r="O7" i="1"/>
  <c r="N7" i="1"/>
  <c r="Q6" i="1"/>
  <c r="P6" i="1"/>
  <c r="O6" i="1"/>
  <c r="N6" i="1"/>
  <c r="Q5" i="1"/>
  <c r="P5" i="1"/>
  <c r="O5" i="1"/>
  <c r="N5" i="1"/>
  <c r="Q4" i="1"/>
  <c r="P4" i="1"/>
  <c r="O4" i="1"/>
  <c r="N4" i="1"/>
</calcChain>
</file>

<file path=xl/sharedStrings.xml><?xml version="1.0" encoding="utf-8"?>
<sst xmlns="http://schemas.openxmlformats.org/spreadsheetml/2006/main" count="64" uniqueCount="40">
  <si>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</si>
  <si>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</si>
  <si>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</si>
  <si>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</si>
  <si>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</si>
  <si>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</si>
  <si>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</si>
  <si>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</si>
  <si>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</si>
  <si>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</si>
  <si>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</si>
  <si>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</si>
  <si>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</si>
  <si>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</si>
  <si>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</si>
  <si>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</si>
  <si>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</si>
  <si>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</si>
  <si>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</si>
  <si>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</si>
  <si>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INSTITUTO PARA LAS MUJERES GUANAJUATENSES
Programas y Proyectos de Inversión
Del 1 de Enero al 30 de Junio de 2024</t>
  </si>
  <si>
    <t>E045QC31892402</t>
  </si>
  <si>
    <t>ACCIONES PARA REDUCIR LAS MANIFESTACIONES DE VIOLENCIA EN CONTRA DE NIÑAS, ADOLESCENTES Y MUJERES</t>
  </si>
  <si>
    <t>5150</t>
  </si>
  <si>
    <t>BIENES MUEBLES</t>
  </si>
  <si>
    <t>211213029040300</t>
  </si>
  <si>
    <t>COORD DE EMPOD Y DESARR SUST MUJERE IMUG</t>
  </si>
  <si>
    <t>Porcentaje</t>
  </si>
  <si>
    <t>E045QC38252412</t>
  </si>
  <si>
    <t>TALLERES PREVENCIÓN EMBARAZO ADOLESCENTE</t>
  </si>
  <si>
    <t>5190</t>
  </si>
  <si>
    <t>5650</t>
  </si>
  <si>
    <t>E045QC31282302</t>
  </si>
  <si>
    <t>AMPLIACIÓN REFUGIO MUJERES</t>
  </si>
  <si>
    <t>6220</t>
  </si>
  <si>
    <t>OBRA</t>
  </si>
  <si>
    <t>E045QC31282306</t>
  </si>
  <si>
    <t>PROYECTO EJECUTIVO REFUGIO MUJERES</t>
  </si>
  <si>
    <t>E045QC31282402</t>
  </si>
  <si>
    <t>REFUGIO PARA MUJERES, SUS HIJAS E HIJOS EN SITUACIÓN DE VIOLENCIA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</si>
</sst>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Arial"/>
      <scheme val="minor"/>
    </font>
    <font>
      <sz val="10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5" fillId="0" borderId="0"/>
    <xf numFmtId="0" fontId="3" fillId="0" borderId="0"/>
  </cellStyleXfs>
  <cellXfs count="26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4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 wrapText="1"/>
    </xf>
    <xf numFmtId="49" fontId="6" fillId="0" borderId="7" xfId="2" applyNumberFormat="1" applyFont="1" applyBorder="1" applyAlignment="1" applyProtection="1">
      <alignment horizontal="center" vertical="top" wrapText="1"/>
      <protection locked="0"/>
    </xf>
    <xf numFmtId="4" fontId="6" fillId="0" borderId="8" xfId="3" applyNumberFormat="1" applyFont="1" applyBorder="1" applyAlignment="1" applyProtection="1">
      <alignment horizontal="center" vertical="center" wrapText="1"/>
      <protection locked="0"/>
    </xf>
    <xf numFmtId="0" fontId="2" fillId="0" borderId="8" xfId="3" applyFont="1" applyBorder="1" applyAlignment="1" applyProtection="1">
      <alignment vertical="center" wrapText="1"/>
      <protection locked="0"/>
    </xf>
    <xf numFmtId="10" fontId="6" fillId="0" borderId="8" xfId="1" applyNumberFormat="1" applyFont="1" applyBorder="1" applyAlignment="1" applyProtection="1">
      <alignment horizontal="center" vertical="center" wrapText="1"/>
      <protection locked="0"/>
    </xf>
    <xf numFmtId="10" fontId="6" fillId="0" borderId="8" xfId="1" applyNumberFormat="1" applyFont="1" applyBorder="1" applyAlignment="1" applyProtection="1">
      <alignment vertical="center" wrapText="1"/>
      <protection locked="0"/>
    </xf>
    <xf numFmtId="10" fontId="7" fillId="0" borderId="9" xfId="1" applyNumberFormat="1" applyFont="1" applyFill="1" applyBorder="1" applyAlignment="1" applyProtection="1">
      <alignment vertical="center" wrapText="1"/>
      <protection locked="0"/>
    </xf>
    <xf numFmtId="4" fontId="8" fillId="0" borderId="8" xfId="0" applyNumberFormat="1" applyFont="1" applyBorder="1" applyAlignment="1">
      <alignment horizontal="center"/>
    </xf>
    <xf numFmtId="9" fontId="6" fillId="0" borderId="8" xfId="1" applyFont="1" applyBorder="1" applyAlignment="1" applyProtection="1">
      <alignment horizontal="center" vertical="center" wrapText="1"/>
      <protection locked="0"/>
    </xf>
  </cellXfs>
  <cellStyles count="4">
    <cellStyle name="Normal" xfId="0" builtinId="0"/>
    <cellStyle name="Normal 8" xfId="3"/>
    <cellStyle name="Normal_141008Reportes Cuadros Institucionales-sectorialesADV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A4" sqref="A4"/>
    </sheetView>
  </sheetViews>
  <sheetFormatPr baseColWidth="10" defaultColWidth="16.83203125" defaultRowHeight="15" customHeight="1" x14ac:dyDescent="0.2"/>
  <cols>
    <col min="1" max="1" width="19.83203125" customWidth="1"/>
    <col min="2" max="2" width="26.33203125" customWidth="1"/>
    <col min="3" max="3" width="16.1640625" customWidth="1"/>
    <col min="4" max="4" width="35.33203125" customWidth="1"/>
    <col min="5" max="5" width="16.83203125" customWidth="1"/>
    <col min="6" max="6" width="29.83203125" customWidth="1"/>
    <col min="7" max="7" width="15.5" bestFit="1" customWidth="1"/>
    <col min="8" max="8" width="16.6640625" bestFit="1" customWidth="1"/>
    <col min="9" max="13" width="13.33203125" customWidth="1"/>
    <col min="14" max="17" width="11.83203125" customWidth="1"/>
    <col min="18" max="26" width="12" customWidth="1"/>
  </cols>
  <sheetData>
    <row r="1" spans="1:26" ht="34.5" customHeight="1" x14ac:dyDescent="0.2">
      <c r="A1" s="14" t="s">
        <v>20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"/>
      <c r="B2" s="2"/>
      <c r="C2" s="2"/>
      <c r="D2" s="2"/>
      <c r="E2" s="2"/>
      <c r="F2" s="2"/>
      <c r="G2" s="3"/>
      <c r="H2" s="13" t="s">
        <v>0</v>
      </c>
      <c r="I2" s="4"/>
      <c r="J2" s="3"/>
      <c r="K2" s="17" t="s">
        <v>1</v>
      </c>
      <c r="L2" s="15"/>
      <c r="M2" s="16"/>
      <c r="N2" s="5" t="s">
        <v>2</v>
      </c>
      <c r="O2" s="4"/>
      <c r="P2" s="6" t="s">
        <v>3</v>
      </c>
      <c r="Q2" s="7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 x14ac:dyDescent="0.2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11</v>
      </c>
      <c r="L3" s="9" t="s">
        <v>14</v>
      </c>
      <c r="M3" s="9" t="s">
        <v>15</v>
      </c>
      <c r="N3" s="10" t="s">
        <v>16</v>
      </c>
      <c r="O3" s="10" t="s">
        <v>17</v>
      </c>
      <c r="P3" s="11" t="s">
        <v>18</v>
      </c>
      <c r="Q3" s="11" t="s">
        <v>19</v>
      </c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2">
      <c r="A4" s="18" t="s">
        <v>21</v>
      </c>
      <c r="B4" s="18" t="s">
        <v>22</v>
      </c>
      <c r="C4" s="18" t="s">
        <v>23</v>
      </c>
      <c r="D4" s="18" t="s">
        <v>24</v>
      </c>
      <c r="E4" s="18" t="s">
        <v>25</v>
      </c>
      <c r="F4" s="18" t="s">
        <v>26</v>
      </c>
      <c r="G4" s="19">
        <v>690000</v>
      </c>
      <c r="H4" s="19">
        <v>1035600</v>
      </c>
      <c r="I4" s="19">
        <v>0</v>
      </c>
      <c r="J4" s="25">
        <v>1</v>
      </c>
      <c r="K4" s="25">
        <v>1</v>
      </c>
      <c r="L4" s="25">
        <v>0</v>
      </c>
      <c r="M4" s="20" t="s">
        <v>27</v>
      </c>
      <c r="N4" s="21">
        <f t="shared" ref="N4:N9" si="0">IF(G4&gt;0,I4/G4,0)</f>
        <v>0</v>
      </c>
      <c r="O4" s="21">
        <f t="shared" ref="O4:O9" si="1">IF(H4&gt;0,I4/H4,0)</f>
        <v>0</v>
      </c>
      <c r="P4" s="22">
        <f t="shared" ref="P4:P10" si="2">IF(J4=0,0,L4/J4)</f>
        <v>0</v>
      </c>
      <c r="Q4" s="22">
        <f t="shared" ref="Q4:Q10" si="3">IF(L4=0,0,L4/K4)</f>
        <v>0</v>
      </c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18" t="s">
        <v>28</v>
      </c>
      <c r="B5" s="18" t="s">
        <v>29</v>
      </c>
      <c r="C5" s="18" t="s">
        <v>30</v>
      </c>
      <c r="D5" s="18" t="s">
        <v>24</v>
      </c>
      <c r="E5" s="18" t="s">
        <v>25</v>
      </c>
      <c r="F5" s="18" t="s">
        <v>26</v>
      </c>
      <c r="G5" s="19">
        <v>0</v>
      </c>
      <c r="H5" s="19">
        <v>10000</v>
      </c>
      <c r="I5" s="19">
        <v>0</v>
      </c>
      <c r="J5" s="25">
        <v>1</v>
      </c>
      <c r="K5" s="25">
        <v>1</v>
      </c>
      <c r="L5" s="25">
        <v>0</v>
      </c>
      <c r="M5" s="20" t="s">
        <v>27</v>
      </c>
      <c r="N5" s="21">
        <f t="shared" si="0"/>
        <v>0</v>
      </c>
      <c r="O5" s="21">
        <f t="shared" si="1"/>
        <v>0</v>
      </c>
      <c r="P5" s="22">
        <f t="shared" si="2"/>
        <v>0</v>
      </c>
      <c r="Q5" s="22">
        <f t="shared" si="3"/>
        <v>0</v>
      </c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18" t="s">
        <v>21</v>
      </c>
      <c r="B6" s="18" t="s">
        <v>22</v>
      </c>
      <c r="C6" s="18" t="s">
        <v>31</v>
      </c>
      <c r="D6" s="18" t="s">
        <v>24</v>
      </c>
      <c r="E6" s="18" t="s">
        <v>25</v>
      </c>
      <c r="F6" s="18" t="s">
        <v>26</v>
      </c>
      <c r="G6" s="19">
        <v>500000</v>
      </c>
      <c r="H6" s="19">
        <v>154400</v>
      </c>
      <c r="I6" s="19">
        <v>0</v>
      </c>
      <c r="J6" s="25">
        <v>1</v>
      </c>
      <c r="K6" s="25">
        <v>1</v>
      </c>
      <c r="L6" s="25">
        <v>0</v>
      </c>
      <c r="M6" s="20" t="s">
        <v>27</v>
      </c>
      <c r="N6" s="21">
        <f t="shared" si="0"/>
        <v>0</v>
      </c>
      <c r="O6" s="21">
        <f t="shared" si="1"/>
        <v>0</v>
      </c>
      <c r="P6" s="22">
        <f t="shared" si="2"/>
        <v>0</v>
      </c>
      <c r="Q6" s="22">
        <f t="shared" si="3"/>
        <v>0</v>
      </c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18" t="s">
        <v>32</v>
      </c>
      <c r="B7" s="18" t="s">
        <v>33</v>
      </c>
      <c r="C7" s="18" t="s">
        <v>34</v>
      </c>
      <c r="D7" s="18" t="s">
        <v>35</v>
      </c>
      <c r="E7" s="18" t="s">
        <v>25</v>
      </c>
      <c r="F7" s="18" t="s">
        <v>26</v>
      </c>
      <c r="G7" s="19">
        <v>0</v>
      </c>
      <c r="H7" s="19">
        <v>5565001.79</v>
      </c>
      <c r="I7" s="19">
        <v>0</v>
      </c>
      <c r="J7" s="25">
        <v>1</v>
      </c>
      <c r="K7" s="25">
        <v>1</v>
      </c>
      <c r="L7" s="25">
        <v>0</v>
      </c>
      <c r="M7" s="20" t="s">
        <v>27</v>
      </c>
      <c r="N7" s="21">
        <f t="shared" si="0"/>
        <v>0</v>
      </c>
      <c r="O7" s="21">
        <f t="shared" si="1"/>
        <v>0</v>
      </c>
      <c r="P7" s="22">
        <f t="shared" si="2"/>
        <v>0</v>
      </c>
      <c r="Q7" s="22">
        <f t="shared" si="3"/>
        <v>0</v>
      </c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18" t="s">
        <v>36</v>
      </c>
      <c r="B8" s="18" t="s">
        <v>37</v>
      </c>
      <c r="C8" s="18" t="s">
        <v>34</v>
      </c>
      <c r="D8" s="18" t="s">
        <v>35</v>
      </c>
      <c r="E8" s="18" t="s">
        <v>25</v>
      </c>
      <c r="F8" s="18" t="s">
        <v>26</v>
      </c>
      <c r="G8" s="19">
        <v>0</v>
      </c>
      <c r="H8" s="19">
        <v>341705.58</v>
      </c>
      <c r="I8" s="19">
        <v>0</v>
      </c>
      <c r="J8" s="25">
        <v>1</v>
      </c>
      <c r="K8" s="25">
        <v>1</v>
      </c>
      <c r="L8" s="25">
        <v>0</v>
      </c>
      <c r="M8" s="20" t="s">
        <v>27</v>
      </c>
      <c r="N8" s="21">
        <f t="shared" si="0"/>
        <v>0</v>
      </c>
      <c r="O8" s="21">
        <f t="shared" si="1"/>
        <v>0</v>
      </c>
      <c r="P8" s="22">
        <f t="shared" si="2"/>
        <v>0</v>
      </c>
      <c r="Q8" s="22">
        <f t="shared" si="3"/>
        <v>0</v>
      </c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18" t="s">
        <v>38</v>
      </c>
      <c r="B9" s="18" t="s">
        <v>39</v>
      </c>
      <c r="C9" s="18" t="s">
        <v>34</v>
      </c>
      <c r="D9" s="18" t="s">
        <v>35</v>
      </c>
      <c r="E9" s="18" t="s">
        <v>25</v>
      </c>
      <c r="F9" s="18" t="s">
        <v>26</v>
      </c>
      <c r="G9" s="19">
        <v>6500000</v>
      </c>
      <c r="H9" s="19">
        <v>6500000</v>
      </c>
      <c r="I9" s="19">
        <v>0</v>
      </c>
      <c r="J9" s="25">
        <v>1</v>
      </c>
      <c r="K9" s="25">
        <v>1</v>
      </c>
      <c r="L9" s="25">
        <v>0</v>
      </c>
      <c r="M9" s="20" t="s">
        <v>27</v>
      </c>
      <c r="N9" s="21">
        <f t="shared" si="0"/>
        <v>0</v>
      </c>
      <c r="O9" s="21">
        <f t="shared" si="1"/>
        <v>0</v>
      </c>
      <c r="P9" s="22">
        <f t="shared" si="2"/>
        <v>0</v>
      </c>
      <c r="Q9" s="22">
        <f t="shared" si="3"/>
        <v>0</v>
      </c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G10" s="24">
        <f>SUM(G4:G9)</f>
        <v>7690000</v>
      </c>
      <c r="H10" s="24">
        <f>SUM(H4:H9)</f>
        <v>13606707.370000001</v>
      </c>
      <c r="I10" s="24">
        <f>SUM(I4:I9)</f>
        <v>0</v>
      </c>
      <c r="P10" s="23">
        <f t="shared" si="2"/>
        <v>0</v>
      </c>
      <c r="Q10" s="23">
        <f t="shared" si="3"/>
        <v>0</v>
      </c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3:Q29"/>
  <mergeCells count="2">
    <mergeCell ref="A1:Q1"/>
    <mergeCell ref="K2:M2"/>
  </mergeCells>
  <pageMargins left="0.7" right="0.7" top="0.75" bottom="0.75" header="0" footer="0"/>
  <pageSetup scale="4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2F589B-3FAC-4AC5-A63C-1EEB8B32130F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0c865bf4-0f22-4e4d-b041-7b0c1657e5a8"/>
    <ds:schemaRef ds:uri="6aa8a68a-ab09-4ac8-a697-fdce915bc56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IMUG</cp:lastModifiedBy>
  <cp:revision/>
  <dcterms:created xsi:type="dcterms:W3CDTF">2024-04-08T20:30:24Z</dcterms:created>
  <dcterms:modified xsi:type="dcterms:W3CDTF">2024-07-17T15:52:44Z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