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G:\Respaldo Victor 23092015\Investigación\Desktop\vgranados (IMUG)\Cuenta Publica\2019\"/>
    </mc:Choice>
  </mc:AlternateContent>
  <xr:revisionPtr revIDLastSave="0" documentId="8_{D69BED5C-F726-44B8-9111-208AE07B3A22}" xr6:coauthVersionLast="43" xr6:coauthVersionMax="43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F1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44" i="3" l="1"/>
  <c r="E56" i="3" s="1"/>
  <c r="B44" i="3"/>
  <c r="B59" i="3" s="1"/>
  <c r="C44" i="3"/>
  <c r="C59" i="3" s="1"/>
  <c r="E76" i="3"/>
  <c r="F44" i="3"/>
  <c r="F56" i="3" s="1"/>
  <c r="F76" i="3"/>
  <c r="F78" i="3" l="1"/>
  <c r="E78" i="3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<sst xmlns="http://schemas.openxmlformats.org/spreadsheetml/2006/main" count="121" uniqueCount="120">
  <si>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</si>
  <si>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</si>
  <si>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</si>
  <si>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</si>
  <si>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</si>
  <si>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</si>
  <si>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</si>
  <si>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</si>
  <si>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</si>
  <si>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</si>
  <si>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</si>
  <si>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</si>
  <si>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</si>
  <si>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</si>
  <si>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</si>
  <si>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</si>
  <si>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</si>
  <si>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</si>
  <si>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</si>
  <si>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</si>
  <si>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</si>
  <si>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</si>
  <si>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</si>
  <si>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</si>
  <si>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</si>
  <si>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</si>
  <si>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</si>
  <si>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</si>
  <si>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</si>
  <si>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</si>
  <si>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</si>
  <si>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</si>
  <si>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</si>
  <si>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</si>
  <si>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</si>
  <si>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</si>
  <si>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</si>
  <si>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</si>
  <si>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</si>
  <si>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</si>
  <si>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</si>
  <si>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</si>
  <si>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</si>
  <si>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</si>
  <si>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</si>
  <si>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</si>
  <si>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</si>
  <si>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</si>
  <si>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</si>
  <si>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</si>
  <si>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</si>
  <si>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</si>
  <si>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</si>
  <si>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</si>
  <si>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</si>
  <si>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</si>
  <si>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</si>
  <si>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</si>
  <si>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</si>
  <si>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</si>
  <si>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</si>
  <si>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</si>
  <si>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</si>
  <si>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</si>
  <si>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</si>
  <si>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</si>
  <si>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</si>
  <si>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</si>
  <si>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</si>
  <si>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</si>
  <si>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</si>
  <si>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</si>
  <si>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</si>
  <si>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</si>
  <si>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</si>
  <si>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</si>
  <si>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</si>
  <si>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</si>
  <si>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</si>
  <si>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</si>
  <si>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</si>
  <si>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</si>
  <si>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</si>
  <si>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</si>
  <si>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</si>
  <si>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</si>
  <si>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</si>
  <si>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</si>
  <si>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</si>
  <si>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</si>
  <si>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</si>
  <si>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</si>
  <si>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</si>
  <si>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</si>
  <si>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</si>
  <si>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</si>
  <si>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</si>
  <si>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</si>
  <si>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</si>
  <si>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</si>
  <si>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</si>
  <si>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</si>
  <si>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</si>
  <si>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</si>
  <si>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</si>
  <si>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</si>
  <si>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</si>
  <si>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</si>
  <si>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</si>
  <si>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</si>
  <si>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</si>
  <si>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</si>
  <si>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</si>
  <si>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</si>
  <si>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</si>
  <si>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</si>
  <si>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</si>
  <si>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</si>
  <si>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</si>
  <si>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INSTITUTO PARA LAS MUJERES GUANAJUATENSES
Estado de Situación Financiera Detallado - LDF
al 31 de Marzo de 2019 y al 31 de Diciembre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</si>
</sst>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9"/>
  <sheetViews>
    <sheetView showGridLines="0" tabSelected="1" zoomScale="120" zoomScaleNormal="120" workbookViewId="0">
      <selection activeCell="A83" sqref="A83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2019</v>
      </c>
      <c r="C2" s="2">
        <v>2018</v>
      </c>
      <c r="D2" s="1" t="s">
        <v>0</v>
      </c>
      <c r="E2" s="2">
        <v>2019</v>
      </c>
      <c r="F2" s="2">
        <v>2018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2048044.01</v>
      </c>
      <c r="C6" s="9">
        <f>SUM(C7:C13)</f>
        <v>14548433.710000001</v>
      </c>
      <c r="D6" s="5" t="s">
        <v>6</v>
      </c>
      <c r="E6" s="9">
        <f>SUM(E7:E15)</f>
        <v>588833.23</v>
      </c>
      <c r="F6" s="9">
        <f>SUM(F7:F15)</f>
        <v>15230139.209999999</v>
      </c>
    </row>
    <row r="7" spans="1:6" x14ac:dyDescent="0.2">
      <c r="A7" s="10" t="s">
        <v>7</v>
      </c>
      <c r="B7" s="9"/>
      <c r="C7" s="9"/>
      <c r="D7" s="11" t="s">
        <v>8</v>
      </c>
      <c r="E7" s="9">
        <v>0</v>
      </c>
      <c r="F7" s="9">
        <v>16027.11</v>
      </c>
    </row>
    <row r="8" spans="1:6" x14ac:dyDescent="0.2">
      <c r="A8" s="10" t="s">
        <v>9</v>
      </c>
      <c r="B8" s="9">
        <v>2048044.01</v>
      </c>
      <c r="C8" s="9">
        <v>14548433.710000001</v>
      </c>
      <c r="D8" s="11" t="s">
        <v>10</v>
      </c>
      <c r="E8" s="9">
        <v>0</v>
      </c>
      <c r="F8" s="9">
        <v>302.77</v>
      </c>
    </row>
    <row r="9" spans="1:6" x14ac:dyDescent="0.2">
      <c r="A9" s="10" t="s">
        <v>11</v>
      </c>
      <c r="B9" s="9"/>
      <c r="C9" s="9"/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495628.35</v>
      </c>
      <c r="F13" s="9">
        <v>1330084.23</v>
      </c>
    </row>
    <row r="14" spans="1:6" x14ac:dyDescent="0.2">
      <c r="A14" s="3" t="s">
        <v>21</v>
      </c>
      <c r="B14" s="9">
        <f>SUM(B15:B21)</f>
        <v>15819392.459999999</v>
      </c>
      <c r="C14" s="9">
        <f>SUM(C15:C21)</f>
        <v>557079.46</v>
      </c>
      <c r="D14" s="11" t="s">
        <v>22</v>
      </c>
      <c r="E14" s="9"/>
      <c r="F14" s="9"/>
    </row>
    <row r="15" spans="1:6" x14ac:dyDescent="0.2">
      <c r="A15" s="10" t="s">
        <v>23</v>
      </c>
      <c r="B15" s="9">
        <v>15066718.359999999</v>
      </c>
      <c r="C15" s="9">
        <v>0</v>
      </c>
      <c r="D15" s="11" t="s">
        <v>24</v>
      </c>
      <c r="E15" s="9">
        <v>93204.88</v>
      </c>
      <c r="F15" s="9">
        <v>13883725.1</v>
      </c>
    </row>
    <row r="16" spans="1:6" x14ac:dyDescent="0.2">
      <c r="A16" s="10" t="s">
        <v>25</v>
      </c>
      <c r="B16" s="9">
        <v>0</v>
      </c>
      <c r="C16" s="9">
        <v>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732674.1</v>
      </c>
      <c r="C17" s="9">
        <v>557079.46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20000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54697.57</v>
      </c>
      <c r="C22" s="9">
        <f>SUM(C23:C27)</f>
        <v>185966.97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54697.57</v>
      </c>
      <c r="C23" s="9">
        <v>185966.97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17922134.039999999</v>
      </c>
      <c r="C44" s="7">
        <f>C6+C14+C22+C28+C34+C35+C38</f>
        <v>15291480.140000002</v>
      </c>
      <c r="D44" s="8" t="s">
        <v>80</v>
      </c>
      <c r="E44" s="7">
        <f>E6+E16+E20+E23+E24+E28+E35+E39</f>
        <v>588833.23</v>
      </c>
      <c r="F44" s="7">
        <f>F6+F16+F20+F23+F24+F28+F35+F39</f>
        <v>15230139.209999999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0</v>
      </c>
      <c r="C49" s="9">
        <v>0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12894074.689999999</v>
      </c>
      <c r="C50" s="9">
        <v>12894074.689999999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-10336327.01</v>
      </c>
      <c r="C52" s="9">
        <v>-10336327.01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119836.73</v>
      </c>
      <c r="C53" s="9">
        <v>162687.79999999999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588833.23</v>
      </c>
      <c r="F56" s="7">
        <f>F54+F44</f>
        <v>15230139.209999999</v>
      </c>
    </row>
    <row r="57" spans="1:6" x14ac:dyDescent="0.2">
      <c r="A57" s="12" t="s">
        <v>100</v>
      </c>
      <c r="B57" s="7">
        <f>SUM(B47:B55)</f>
        <v>2677584.4099999997</v>
      </c>
      <c r="C57" s="7">
        <f>SUM(C47:C55)</f>
        <v>2720435.4799999995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20599718.449999999</v>
      </c>
      <c r="C59" s="7">
        <f>C44+C57</f>
        <v>18011915.620000001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13624996.66</v>
      </c>
      <c r="F60" s="9">
        <f>SUM(F61:F63)</f>
        <v>12869996.66</v>
      </c>
    </row>
    <row r="61" spans="1:6" x14ac:dyDescent="0.2">
      <c r="A61" s="13"/>
      <c r="B61" s="9"/>
      <c r="C61" s="9"/>
      <c r="D61" s="5" t="s">
        <v>104</v>
      </c>
      <c r="E61" s="9">
        <v>13624996.66</v>
      </c>
      <c r="F61" s="9">
        <v>12869996.66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6385888.5600000005</v>
      </c>
      <c r="F65" s="9">
        <f>SUM(F66:F70)</f>
        <v>-10088220.25</v>
      </c>
    </row>
    <row r="66" spans="1:6" x14ac:dyDescent="0.2">
      <c r="A66" s="13"/>
      <c r="B66" s="9"/>
      <c r="C66" s="9"/>
      <c r="D66" s="5" t="s">
        <v>108</v>
      </c>
      <c r="E66" s="9">
        <v>16474108.810000001</v>
      </c>
      <c r="F66" s="9">
        <v>-1808554.3</v>
      </c>
    </row>
    <row r="67" spans="1:6" x14ac:dyDescent="0.2">
      <c r="A67" s="13"/>
      <c r="B67" s="9"/>
      <c r="C67" s="9"/>
      <c r="D67" s="5" t="s">
        <v>109</v>
      </c>
      <c r="E67" s="9">
        <v>-10088220.25</v>
      </c>
      <c r="F67" s="9">
        <v>-8279665.9500000002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20010885.219999999</v>
      </c>
      <c r="F76" s="7">
        <f>F60+F65+F72</f>
        <v>2781776.41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20599718.449999999</v>
      </c>
      <c r="F78" s="7">
        <f>F56+F76</f>
        <v>18011915.619999997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IMUG</cp:lastModifiedBy>
  <dcterms:created xsi:type="dcterms:W3CDTF">2017-01-11T17:17:46Z</dcterms:created>
  <dcterms:modified xsi:type="dcterms:W3CDTF">2019-04-23T17:15:47Z</dcterms:modified>
</cp:coreProperties>
</file>