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735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0" i="1"/>
  <c r="E20" i="1"/>
  <c r="E19" i="1"/>
  <c r="F19" i="1" s="1"/>
  <c r="F18" i="1"/>
  <c r="E18" i="1"/>
  <c r="E17" i="1"/>
  <c r="F17" i="1" s="1"/>
  <c r="F16" i="1"/>
  <c r="E16" i="1"/>
  <c r="E15" i="1"/>
  <c r="F15" i="1" s="1"/>
  <c r="F14" i="1"/>
  <c r="E14" i="1"/>
  <c r="E13" i="1"/>
  <c r="E12" i="1" s="1"/>
  <c r="D12" i="1"/>
  <c r="C12" i="1"/>
  <c r="B12" i="1"/>
  <c r="E11" i="1"/>
  <c r="F11" i="1" s="1"/>
  <c r="F10" i="1"/>
  <c r="E10" i="1"/>
  <c r="E9" i="1"/>
  <c r="F9" i="1" s="1"/>
  <c r="F8" i="1"/>
  <c r="E8" i="1"/>
  <c r="E7" i="1"/>
  <c r="F7" i="1" s="1"/>
  <c r="F6" i="1"/>
  <c r="E6" i="1"/>
  <c r="E5" i="1"/>
  <c r="F5" i="1" s="1"/>
  <c r="F4" i="1" s="1"/>
  <c r="E4" i="1"/>
  <c r="D4" i="1"/>
  <c r="C4" i="1"/>
  <c r="B4" i="1"/>
  <c r="B3" i="1" s="1"/>
  <c r="D3" i="1"/>
  <c r="C3" i="1"/>
  <c r="E3" i="1" l="1"/>
  <c r="F13" i="1"/>
  <c r="F12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<sst xmlns="http://schemas.openxmlformats.org/spreadsheetml/2006/main" count="27" uniqueCount="27">
  <si>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</si>
  <si>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</si>
  <si>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</si>
  <si>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</si>
  <si>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</si>
  <si>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</si>
  <si>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</si>
  <si>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</si>
  <si>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</si>
  <si>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</si>
  <si>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</si>
  <si>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</si>
  <si>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</si>
  <si>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</si>
  <si>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</si>
  <si>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</si>
  <si>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</si>
  <si>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</si>
  <si>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</si>
  <si>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</si>
  <si>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</si>
  <si>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</si>
  <si>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</si>
  <si>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</si>
  <si>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</si>
  <si>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</si>
  <si>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PARA LAS MUJERES GUANAJUATENSES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</si>
</sst>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15788428.830000002</v>
      </c>
      <c r="C3" s="8">
        <f t="shared" ref="C3:F3" si="0">C4+C12</f>
        <v>175111904.91</v>
      </c>
      <c r="D3" s="8">
        <f t="shared" si="0"/>
        <v>148149355.16999999</v>
      </c>
      <c r="E3" s="8">
        <f t="shared" si="0"/>
        <v>42750978.569999993</v>
      </c>
      <c r="F3" s="8">
        <f t="shared" si="0"/>
        <v>26962549.739999998</v>
      </c>
    </row>
    <row r="4" spans="1:6" x14ac:dyDescent="0.2">
      <c r="A4" s="6" t="s">
        <v>7</v>
      </c>
      <c r="B4" s="8">
        <f>SUM(B5:B11)</f>
        <v>12507466.850000001</v>
      </c>
      <c r="C4" s="8">
        <f>SUM(C5:C11)</f>
        <v>174823396.94999999</v>
      </c>
      <c r="D4" s="8">
        <f>SUM(D5:D11)</f>
        <v>147732472.69999999</v>
      </c>
      <c r="E4" s="8">
        <f>SUM(E5:E11)</f>
        <v>39598391.099999994</v>
      </c>
      <c r="F4" s="8">
        <f>SUM(F5:F11)</f>
        <v>27090924.249999996</v>
      </c>
    </row>
    <row r="5" spans="1:6" x14ac:dyDescent="0.2">
      <c r="A5" s="7" t="s">
        <v>8</v>
      </c>
      <c r="B5" s="9">
        <v>11624729.4</v>
      </c>
      <c r="C5" s="9">
        <v>77966837.939999998</v>
      </c>
      <c r="D5" s="9">
        <v>60136401.100000001</v>
      </c>
      <c r="E5" s="9">
        <f>B5+C5-D5</f>
        <v>29455166.240000002</v>
      </c>
      <c r="F5" s="9">
        <f t="shared" ref="F5:F11" si="1">E5-B5</f>
        <v>17830436.840000004</v>
      </c>
    </row>
    <row r="6" spans="1:6" x14ac:dyDescent="0.2">
      <c r="A6" s="7" t="s">
        <v>9</v>
      </c>
      <c r="B6" s="9">
        <v>722060.07</v>
      </c>
      <c r="C6" s="9">
        <v>93966798.870000005</v>
      </c>
      <c r="D6" s="9">
        <v>86745946.840000004</v>
      </c>
      <c r="E6" s="9">
        <f t="shared" ref="E6:E11" si="2">B6+C6-D6</f>
        <v>7942912.099999994</v>
      </c>
      <c r="F6" s="9">
        <f t="shared" si="1"/>
        <v>7220852.0299999937</v>
      </c>
    </row>
    <row r="7" spans="1:6" x14ac:dyDescent="0.2">
      <c r="A7" s="7" t="s">
        <v>10</v>
      </c>
      <c r="B7" s="9">
        <v>160677.38</v>
      </c>
      <c r="C7" s="9">
        <v>2889760.14</v>
      </c>
      <c r="D7" s="9">
        <v>850124.76</v>
      </c>
      <c r="E7" s="9">
        <f t="shared" si="2"/>
        <v>2200312.7599999998</v>
      </c>
      <c r="F7" s="9">
        <f t="shared" si="1"/>
        <v>2039635.38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7" t="s">
        <v>14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6" t="s">
        <v>15</v>
      </c>
      <c r="B12" s="8">
        <f>SUM(B13:B21)</f>
        <v>3280961.98</v>
      </c>
      <c r="C12" s="8">
        <f>SUM(C13:C21)</f>
        <v>288507.96000000002</v>
      </c>
      <c r="D12" s="8">
        <f>SUM(D13:D21)</f>
        <v>416882.47000000003</v>
      </c>
      <c r="E12" s="8">
        <f>SUM(E13:E21)</f>
        <v>3152587.4700000016</v>
      </c>
      <c r="F12" s="8">
        <f>SUM(F13:F21)</f>
        <v>-128374.50999999838</v>
      </c>
    </row>
    <row r="13" spans="1:6" x14ac:dyDescent="0.2">
      <c r="A13" s="7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7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7" t="s">
        <v>18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7" t="s">
        <v>19</v>
      </c>
      <c r="B16" s="9">
        <v>12879372.470000001</v>
      </c>
      <c r="C16" s="9">
        <v>0</v>
      </c>
      <c r="D16" s="9">
        <v>308491.45</v>
      </c>
      <c r="E16" s="9">
        <f t="shared" si="4"/>
        <v>12570881.020000001</v>
      </c>
      <c r="F16" s="9">
        <f t="shared" si="3"/>
        <v>-308491.44999999925</v>
      </c>
    </row>
    <row r="17" spans="1:6" x14ac:dyDescent="0.2">
      <c r="A17" s="7" t="s">
        <v>20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7" t="s">
        <v>21</v>
      </c>
      <c r="B18" s="9">
        <v>-10031974.390000001</v>
      </c>
      <c r="C18" s="9">
        <v>288507.96000000002</v>
      </c>
      <c r="D18" s="9">
        <v>0</v>
      </c>
      <c r="E18" s="9">
        <f t="shared" si="4"/>
        <v>-9743466.4299999997</v>
      </c>
      <c r="F18" s="9">
        <f t="shared" si="3"/>
        <v>288507.96000000089</v>
      </c>
    </row>
    <row r="19" spans="1:6" x14ac:dyDescent="0.2">
      <c r="A19" s="7" t="s">
        <v>22</v>
      </c>
      <c r="B19" s="9">
        <v>433563.9</v>
      </c>
      <c r="C19" s="9">
        <v>0</v>
      </c>
      <c r="D19" s="9">
        <v>108391.02</v>
      </c>
      <c r="E19" s="9">
        <f t="shared" si="4"/>
        <v>325172.88</v>
      </c>
      <c r="F19" s="9">
        <f t="shared" si="3"/>
        <v>-108391.02000000002</v>
      </c>
    </row>
    <row r="20" spans="1:6" x14ac:dyDescent="0.2">
      <c r="A20" s="7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6aa8a68a-ab09-4ac8-a697-fdce915bc567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cp:lastPrinted>2024-07-26T17:48:01Z</cp:lastPrinted>
  <dcterms:created xsi:type="dcterms:W3CDTF">2014-02-09T04:04:15Z</dcterms:created>
  <dcterms:modified xsi:type="dcterms:W3CDTF">2024-07-26T17:48:25Z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