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PORTAL SIFIA\"/>
    </mc:Choice>
  </mc:AlternateContent>
  <bookViews>
    <workbookView xWindow="0" yWindow="0" windowWidth="20490" windowHeight="765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4" l="1"/>
  <c r="F56" i="4"/>
  <c r="E56" i="4"/>
  <c r="D56" i="4"/>
  <c r="C56" i="4"/>
  <c r="B56" i="4"/>
  <c r="D42" i="4"/>
  <c r="G42" i="4" s="1"/>
  <c r="G34" i="4"/>
  <c r="F34" i="4"/>
  <c r="E34" i="4"/>
  <c r="D34" i="4"/>
  <c r="C34" i="4"/>
  <c r="B34" i="4"/>
  <c r="G20" i="4" l="1"/>
  <c r="F20" i="4"/>
  <c r="E20" i="4"/>
  <c r="D20" i="4"/>
  <c r="C20" i="4"/>
  <c r="B20" i="4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</calcChain>
</file>

<file path=xl/sharedStrings.xml><?xml version="1.0" encoding="utf-8"?>
<sst xmlns="http://schemas.openxmlformats.org/spreadsheetml/2006/main" count="59" uniqueCount="35">
  <si>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</si>
  <si>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</si>
  <si>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</si>
  <si>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</si>
  <si>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</si>
  <si>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</si>
  <si>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</si>
  <si>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</si>
  <si>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</si>
  <si>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</si>
  <si>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</si>
  <si>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</si>
  <si>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</si>
  <si>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</si>
  <si>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</si>
  <si>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</si>
  <si>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</si>
  <si>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</si>
  <si>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</si>
  <si>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</si>
  <si>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</si>
  <si>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</si>
  <si>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211213029010000 DESP DE LA DIRECCIÓN GRA</t>
  </si>
  <si>
    <t>211213029010200 COORD DE COMUNICACIÓN SO</t>
  </si>
  <si>
    <t>211213029010300 COORD DE ASUNTOS JUR Y A</t>
  </si>
  <si>
    <t>211213029020000 COORDINACIÓN ADMINISTRAT</t>
  </si>
  <si>
    <t>211213029030100 COORD DE INVESTIG Y DOCU</t>
  </si>
  <si>
    <t>211213029030200 COORD DE EDUC Y FORMACIÓ</t>
  </si>
  <si>
    <t>211213029030300 COORD DE VINCUL Y ARTICU</t>
  </si>
  <si>
    <t>211213029030400 UNIDAD DE INVESTIGACIÓN</t>
  </si>
  <si>
    <t>211213029040100 COORD DE SEG AL SEPASEV</t>
  </si>
  <si>
    <t>211213029040200 COORD DE SALUD PARA LAS</t>
  </si>
  <si>
    <t>211213029040300 COORD DE EMPOD Y DESARR</t>
  </si>
  <si>
    <t>211213029A10000 ÓRGANO INTERNO DE CONTRO</t>
  </si>
  <si>
    <t>INSTITUTO PARA LAS MUJERES GUANAJUATENSES
Estado Analítico del Ejercicio del Presupuesto de Egresos
Clasificación Administrativa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</si>
</sst>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topLeftCell="A48" workbookViewId="0">
      <selection activeCell="B42" sqref="B42:G65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34</v>
      </c>
      <c r="B1" s="28"/>
      <c r="C1" s="28"/>
      <c r="D1" s="28"/>
      <c r="E1" s="28"/>
      <c r="F1" s="28"/>
      <c r="G1" s="29"/>
    </row>
    <row r="2" spans="1:7" x14ac:dyDescent="0.2">
      <c r="A2" s="8"/>
      <c r="B2" s="8"/>
      <c r="C2" s="8"/>
      <c r="D2" s="8"/>
      <c r="E2" s="8"/>
      <c r="F2" s="8"/>
      <c r="G2" s="8"/>
    </row>
    <row r="3" spans="1:7" x14ac:dyDescent="0.2">
      <c r="A3" s="15"/>
      <c r="B3" s="18" t="s">
        <v>0</v>
      </c>
      <c r="C3" s="19"/>
      <c r="D3" s="19"/>
      <c r="E3" s="19"/>
      <c r="F3" s="20"/>
      <c r="G3" s="30" t="s">
        <v>7</v>
      </c>
    </row>
    <row r="4" spans="1:7" ht="24.95" customHeight="1" x14ac:dyDescent="0.2">
      <c r="A4" s="16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1"/>
    </row>
    <row r="5" spans="1:7" x14ac:dyDescent="0.2">
      <c r="A5" s="17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7"/>
      <c r="B6" s="13"/>
      <c r="C6" s="13"/>
      <c r="D6" s="13"/>
      <c r="E6" s="13"/>
      <c r="F6" s="13"/>
      <c r="G6" s="13"/>
    </row>
    <row r="7" spans="1:7" x14ac:dyDescent="0.2">
      <c r="A7" s="26" t="s">
        <v>22</v>
      </c>
      <c r="B7" s="25">
        <v>3568677.06</v>
      </c>
      <c r="C7" s="25">
        <v>201523.87</v>
      </c>
      <c r="D7" s="25">
        <f>B7+C7</f>
        <v>3770200.93</v>
      </c>
      <c r="E7" s="25">
        <v>875842.11</v>
      </c>
      <c r="F7" s="25">
        <v>875842.11</v>
      </c>
      <c r="G7" s="25">
        <f>D7-E7</f>
        <v>2894358.8200000003</v>
      </c>
    </row>
    <row r="8" spans="1:7" x14ac:dyDescent="0.2">
      <c r="A8" s="26" t="s">
        <v>23</v>
      </c>
      <c r="B8" s="25">
        <v>3615174.86</v>
      </c>
      <c r="C8" s="25">
        <v>-181625.89</v>
      </c>
      <c r="D8" s="25">
        <f t="shared" ref="D8:D18" si="0">B8+C8</f>
        <v>3433548.9699999997</v>
      </c>
      <c r="E8" s="25">
        <v>449970.57</v>
      </c>
      <c r="F8" s="25">
        <v>449970.57</v>
      </c>
      <c r="G8" s="25">
        <f t="shared" ref="G8:G18" si="1">D8-E8</f>
        <v>2983578.4</v>
      </c>
    </row>
    <row r="9" spans="1:7" x14ac:dyDescent="0.2">
      <c r="A9" s="26" t="s">
        <v>24</v>
      </c>
      <c r="B9" s="25">
        <v>1398319</v>
      </c>
      <c r="C9" s="25">
        <v>35054.400000000001</v>
      </c>
      <c r="D9" s="25">
        <f t="shared" si="0"/>
        <v>1433373.4</v>
      </c>
      <c r="E9" s="25">
        <v>228212.84</v>
      </c>
      <c r="F9" s="25">
        <v>228212.84</v>
      </c>
      <c r="G9" s="25">
        <f t="shared" si="1"/>
        <v>1205160.5599999998</v>
      </c>
    </row>
    <row r="10" spans="1:7" x14ac:dyDescent="0.2">
      <c r="A10" s="26" t="s">
        <v>25</v>
      </c>
      <c r="B10" s="25">
        <v>6307317.8200000003</v>
      </c>
      <c r="C10" s="25">
        <v>674219.18</v>
      </c>
      <c r="D10" s="25">
        <f t="shared" si="0"/>
        <v>6981537</v>
      </c>
      <c r="E10" s="25">
        <v>2132531.38</v>
      </c>
      <c r="F10" s="25">
        <v>2132531.38</v>
      </c>
      <c r="G10" s="25">
        <f t="shared" si="1"/>
        <v>4849005.62</v>
      </c>
    </row>
    <row r="11" spans="1:7" x14ac:dyDescent="0.2">
      <c r="A11" s="26" t="s">
        <v>26</v>
      </c>
      <c r="B11" s="25">
        <v>1410629.12</v>
      </c>
      <c r="C11" s="25">
        <v>34808.5</v>
      </c>
      <c r="D11" s="25">
        <f t="shared" si="0"/>
        <v>1445437.62</v>
      </c>
      <c r="E11" s="25">
        <v>213415.84</v>
      </c>
      <c r="F11" s="25">
        <v>213415.84</v>
      </c>
      <c r="G11" s="25">
        <f t="shared" si="1"/>
        <v>1232021.78</v>
      </c>
    </row>
    <row r="12" spans="1:7" x14ac:dyDescent="0.2">
      <c r="A12" s="26" t="s">
        <v>27</v>
      </c>
      <c r="B12" s="25">
        <v>1398617</v>
      </c>
      <c r="C12" s="25">
        <v>35805.800000000003</v>
      </c>
      <c r="D12" s="25">
        <f t="shared" si="0"/>
        <v>1434422.8</v>
      </c>
      <c r="E12" s="25">
        <v>313952.03999999998</v>
      </c>
      <c r="F12" s="25">
        <v>313952.03999999998</v>
      </c>
      <c r="G12" s="25">
        <f t="shared" si="1"/>
        <v>1120470.76</v>
      </c>
    </row>
    <row r="13" spans="1:7" x14ac:dyDescent="0.2">
      <c r="A13" s="26" t="s">
        <v>28</v>
      </c>
      <c r="B13" s="25">
        <v>2224693</v>
      </c>
      <c r="C13" s="25">
        <v>57226.5</v>
      </c>
      <c r="D13" s="25">
        <f t="shared" si="0"/>
        <v>2281919.5</v>
      </c>
      <c r="E13" s="25">
        <v>492136.22</v>
      </c>
      <c r="F13" s="25">
        <v>492136.22</v>
      </c>
      <c r="G13" s="25">
        <f t="shared" si="1"/>
        <v>1789783.28</v>
      </c>
    </row>
    <row r="14" spans="1:7" x14ac:dyDescent="0.2">
      <c r="A14" s="26" t="s">
        <v>29</v>
      </c>
      <c r="B14" s="25">
        <v>1642249.24</v>
      </c>
      <c r="C14" s="25">
        <v>41504.5</v>
      </c>
      <c r="D14" s="25">
        <f t="shared" si="0"/>
        <v>1683753.74</v>
      </c>
      <c r="E14" s="25">
        <v>363291.81</v>
      </c>
      <c r="F14" s="25">
        <v>363291.81</v>
      </c>
      <c r="G14" s="25">
        <f t="shared" si="1"/>
        <v>1320461.93</v>
      </c>
    </row>
    <row r="15" spans="1:7" x14ac:dyDescent="0.2">
      <c r="A15" s="26" t="s">
        <v>30</v>
      </c>
      <c r="B15" s="25">
        <v>7208233.71</v>
      </c>
      <c r="C15" s="25">
        <v>452402.73</v>
      </c>
      <c r="D15" s="25">
        <f t="shared" si="0"/>
        <v>7660636.4399999995</v>
      </c>
      <c r="E15" s="25">
        <v>1760977.07</v>
      </c>
      <c r="F15" s="25">
        <v>1760977.07</v>
      </c>
      <c r="G15" s="25">
        <f t="shared" si="1"/>
        <v>5899659.3699999992</v>
      </c>
    </row>
    <row r="16" spans="1:7" x14ac:dyDescent="0.2">
      <c r="A16" s="26" t="s">
        <v>31</v>
      </c>
      <c r="B16" s="25">
        <v>1544753</v>
      </c>
      <c r="C16" s="25">
        <v>37096.699999999997</v>
      </c>
      <c r="D16" s="25">
        <f t="shared" si="0"/>
        <v>1581849.7</v>
      </c>
      <c r="E16" s="25">
        <v>336034.26</v>
      </c>
      <c r="F16" s="25">
        <v>336034.26</v>
      </c>
      <c r="G16" s="25">
        <f t="shared" si="1"/>
        <v>1245815.44</v>
      </c>
    </row>
    <row r="17" spans="1:7" x14ac:dyDescent="0.2">
      <c r="A17" s="26" t="s">
        <v>32</v>
      </c>
      <c r="B17" s="25">
        <v>57681098</v>
      </c>
      <c r="C17" s="25">
        <v>5942220.1699999999</v>
      </c>
      <c r="D17" s="25">
        <f t="shared" si="0"/>
        <v>63623318.170000002</v>
      </c>
      <c r="E17" s="25">
        <v>6251534.3499999996</v>
      </c>
      <c r="F17" s="25">
        <v>6251534.3499999996</v>
      </c>
      <c r="G17" s="25">
        <f t="shared" si="1"/>
        <v>57371783.82</v>
      </c>
    </row>
    <row r="18" spans="1:7" x14ac:dyDescent="0.2">
      <c r="A18" s="26" t="s">
        <v>33</v>
      </c>
      <c r="B18" s="25">
        <v>491806.86</v>
      </c>
      <c r="C18" s="25">
        <v>14139</v>
      </c>
      <c r="D18" s="25">
        <f t="shared" si="0"/>
        <v>505945.86</v>
      </c>
      <c r="E18" s="25">
        <v>110745.13</v>
      </c>
      <c r="F18" s="25">
        <v>110745.13</v>
      </c>
      <c r="G18" s="25">
        <f t="shared" si="1"/>
        <v>395200.73</v>
      </c>
    </row>
    <row r="19" spans="1:7" x14ac:dyDescent="0.2">
      <c r="A19" s="21"/>
      <c r="B19" s="5"/>
      <c r="C19" s="5"/>
      <c r="D19" s="5"/>
      <c r="E19" s="5"/>
      <c r="F19" s="5"/>
      <c r="G19" s="5"/>
    </row>
    <row r="20" spans="1:7" x14ac:dyDescent="0.2">
      <c r="A20" s="22" t="s">
        <v>10</v>
      </c>
      <c r="B20" s="6">
        <f>SUM(B7:B19)</f>
        <v>88491568.670000002</v>
      </c>
      <c r="C20" s="6">
        <f t="shared" ref="C20:G20" si="2">SUM(C7:C19)</f>
        <v>7344375.46</v>
      </c>
      <c r="D20" s="6">
        <f t="shared" si="2"/>
        <v>95835944.129999995</v>
      </c>
      <c r="E20" s="6">
        <f t="shared" si="2"/>
        <v>13528643.619999999</v>
      </c>
      <c r="F20" s="6">
        <f t="shared" si="2"/>
        <v>13528643.619999999</v>
      </c>
      <c r="G20" s="6">
        <f t="shared" si="2"/>
        <v>82307300.510000005</v>
      </c>
    </row>
    <row r="23" spans="1:7" ht="45" customHeight="1" x14ac:dyDescent="0.2">
      <c r="A23" s="27" t="s">
        <v>34</v>
      </c>
      <c r="B23" s="28"/>
      <c r="C23" s="28"/>
      <c r="D23" s="28"/>
      <c r="E23" s="28"/>
      <c r="F23" s="28"/>
      <c r="G23" s="29"/>
    </row>
    <row r="25" spans="1:7" x14ac:dyDescent="0.2">
      <c r="A25" s="15"/>
      <c r="B25" s="18" t="s">
        <v>0</v>
      </c>
      <c r="C25" s="19"/>
      <c r="D25" s="19"/>
      <c r="E25" s="19"/>
      <c r="F25" s="20"/>
      <c r="G25" s="30" t="s">
        <v>7</v>
      </c>
    </row>
    <row r="26" spans="1:7" ht="22.5" x14ac:dyDescent="0.2">
      <c r="A26" s="16" t="s">
        <v>1</v>
      </c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1"/>
    </row>
    <row r="27" spans="1:7" x14ac:dyDescent="0.2">
      <c r="A27" s="17"/>
      <c r="B27" s="4">
        <v>1</v>
      </c>
      <c r="C27" s="4">
        <v>2</v>
      </c>
      <c r="D27" s="4" t="s">
        <v>8</v>
      </c>
      <c r="E27" s="4">
        <v>4</v>
      </c>
      <c r="F27" s="4">
        <v>5</v>
      </c>
      <c r="G27" s="4" t="s">
        <v>9</v>
      </c>
    </row>
    <row r="28" spans="1:7" x14ac:dyDescent="0.2">
      <c r="A28" s="9"/>
      <c r="B28" s="10"/>
      <c r="C28" s="10"/>
      <c r="D28" s="10"/>
      <c r="E28" s="10"/>
      <c r="F28" s="10"/>
      <c r="G28" s="10"/>
    </row>
    <row r="29" spans="1:7" x14ac:dyDescent="0.2">
      <c r="A29" s="21" t="s">
        <v>11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x14ac:dyDescent="0.2">
      <c r="A30" s="21" t="s">
        <v>12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x14ac:dyDescent="0.2">
      <c r="A31" s="21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1" t="s">
        <v>14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x14ac:dyDescent="0.2">
      <c r="A33" s="2"/>
      <c r="B33" s="12"/>
      <c r="C33" s="12"/>
      <c r="D33" s="12"/>
      <c r="E33" s="12"/>
      <c r="F33" s="12"/>
      <c r="G33" s="12"/>
    </row>
    <row r="34" spans="1:7" x14ac:dyDescent="0.2">
      <c r="A34" s="22" t="s">
        <v>10</v>
      </c>
      <c r="B34" s="6">
        <f>+SUM(B29:B33)</f>
        <v>0</v>
      </c>
      <c r="C34" s="6">
        <f t="shared" ref="C34:G34" si="3">+SUM(C29:C33)</f>
        <v>0</v>
      </c>
      <c r="D34" s="6">
        <f t="shared" si="3"/>
        <v>0</v>
      </c>
      <c r="E34" s="6">
        <f t="shared" si="3"/>
        <v>0</v>
      </c>
      <c r="F34" s="6">
        <f t="shared" si="3"/>
        <v>0</v>
      </c>
      <c r="G34" s="6">
        <f t="shared" si="3"/>
        <v>0</v>
      </c>
    </row>
    <row r="37" spans="1:7" ht="45" customHeight="1" x14ac:dyDescent="0.2">
      <c r="A37" s="27" t="s">
        <v>34</v>
      </c>
      <c r="B37" s="28"/>
      <c r="C37" s="28"/>
      <c r="D37" s="28"/>
      <c r="E37" s="28"/>
      <c r="F37" s="28"/>
      <c r="G37" s="29"/>
    </row>
    <row r="38" spans="1:7" x14ac:dyDescent="0.2">
      <c r="A38" s="15"/>
      <c r="B38" s="18" t="s">
        <v>0</v>
      </c>
      <c r="C38" s="19"/>
      <c r="D38" s="19"/>
      <c r="E38" s="19"/>
      <c r="F38" s="20"/>
      <c r="G38" s="30" t="s">
        <v>7</v>
      </c>
    </row>
    <row r="39" spans="1:7" ht="22.5" x14ac:dyDescent="0.2">
      <c r="A39" s="16" t="s">
        <v>1</v>
      </c>
      <c r="B39" s="3" t="s">
        <v>2</v>
      </c>
      <c r="C39" s="3" t="s">
        <v>3</v>
      </c>
      <c r="D39" s="3" t="s">
        <v>4</v>
      </c>
      <c r="E39" s="3" t="s">
        <v>5</v>
      </c>
      <c r="F39" s="3" t="s">
        <v>6</v>
      </c>
      <c r="G39" s="31"/>
    </row>
    <row r="40" spans="1:7" x14ac:dyDescent="0.2">
      <c r="A40" s="17"/>
      <c r="B40" s="4">
        <v>1</v>
      </c>
      <c r="C40" s="4">
        <v>2</v>
      </c>
      <c r="D40" s="4" t="s">
        <v>8</v>
      </c>
      <c r="E40" s="4">
        <v>4</v>
      </c>
      <c r="F40" s="4">
        <v>5</v>
      </c>
      <c r="G40" s="4" t="s">
        <v>9</v>
      </c>
    </row>
    <row r="41" spans="1:7" x14ac:dyDescent="0.2">
      <c r="A41" s="9"/>
      <c r="B41" s="10"/>
      <c r="C41" s="10"/>
      <c r="D41" s="10"/>
      <c r="E41" s="10"/>
      <c r="F41" s="10"/>
      <c r="G41" s="10"/>
    </row>
    <row r="42" spans="1:7" ht="22.5" x14ac:dyDescent="0.2">
      <c r="A42" s="23" t="s">
        <v>15</v>
      </c>
      <c r="B42" s="25">
        <v>88491568.670000002</v>
      </c>
      <c r="C42" s="25">
        <v>7344375.46</v>
      </c>
      <c r="D42" s="25">
        <f t="shared" ref="D42" si="4">B42+C42</f>
        <v>95835944.129999995</v>
      </c>
      <c r="E42" s="25">
        <v>13528643.619999999</v>
      </c>
      <c r="F42" s="25">
        <v>13528643.619999999</v>
      </c>
      <c r="G42" s="25">
        <f t="shared" ref="G42" si="5">D42-E42</f>
        <v>82307300.50999999</v>
      </c>
    </row>
    <row r="43" spans="1:7" x14ac:dyDescent="0.2">
      <c r="A43" s="23"/>
      <c r="B43" s="11"/>
      <c r="C43" s="11"/>
      <c r="D43" s="11"/>
      <c r="E43" s="11"/>
      <c r="F43" s="11"/>
      <c r="G43" s="11"/>
    </row>
    <row r="44" spans="1:7" x14ac:dyDescent="0.2">
      <c r="A44" s="23" t="s">
        <v>16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1:7" x14ac:dyDescent="0.2">
      <c r="A45" s="23"/>
      <c r="B45" s="11"/>
      <c r="C45" s="11"/>
      <c r="D45" s="11"/>
      <c r="E45" s="11"/>
      <c r="F45" s="11"/>
      <c r="G45" s="11"/>
    </row>
    <row r="46" spans="1:7" ht="22.5" x14ac:dyDescent="0.2">
      <c r="A46" s="23" t="s">
        <v>17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1:7" x14ac:dyDescent="0.2">
      <c r="A47" s="23"/>
      <c r="B47" s="11"/>
      <c r="C47" s="11"/>
      <c r="D47" s="11"/>
      <c r="E47" s="11"/>
      <c r="F47" s="11"/>
      <c r="G47" s="11"/>
    </row>
    <row r="48" spans="1:7" ht="22.5" x14ac:dyDescent="0.2">
      <c r="A48" s="23" t="s">
        <v>18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</row>
    <row r="49" spans="1:7" x14ac:dyDescent="0.2">
      <c r="A49" s="23"/>
      <c r="B49" s="11"/>
      <c r="C49" s="11"/>
      <c r="D49" s="11"/>
      <c r="E49" s="11"/>
      <c r="F49" s="11"/>
      <c r="G49" s="11"/>
    </row>
    <row r="50" spans="1:7" ht="22.5" x14ac:dyDescent="0.2">
      <c r="A50" s="23" t="s">
        <v>19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</row>
    <row r="51" spans="1:7" x14ac:dyDescent="0.2">
      <c r="A51" s="23"/>
      <c r="B51" s="11"/>
      <c r="C51" s="11"/>
      <c r="D51" s="11"/>
      <c r="E51" s="11"/>
      <c r="F51" s="11"/>
      <c r="G51" s="11"/>
    </row>
    <row r="52" spans="1:7" ht="22.5" x14ac:dyDescent="0.2">
      <c r="A52" s="23" t="s">
        <v>20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</row>
    <row r="53" spans="1:7" x14ac:dyDescent="0.2">
      <c r="A53" s="23"/>
      <c r="B53" s="11"/>
      <c r="C53" s="11"/>
      <c r="D53" s="11"/>
      <c r="E53" s="11"/>
      <c r="F53" s="11"/>
      <c r="G53" s="11"/>
    </row>
    <row r="54" spans="1:7" x14ac:dyDescent="0.2">
      <c r="A54" s="23" t="s">
        <v>21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</row>
    <row r="55" spans="1:7" x14ac:dyDescent="0.2">
      <c r="A55" s="24"/>
      <c r="B55" s="12"/>
      <c r="C55" s="12"/>
      <c r="D55" s="12"/>
      <c r="E55" s="12"/>
      <c r="F55" s="12"/>
      <c r="G55" s="12"/>
    </row>
    <row r="56" spans="1:7" x14ac:dyDescent="0.2">
      <c r="A56" s="14" t="s">
        <v>10</v>
      </c>
      <c r="B56" s="6">
        <f>SUM(B42:B55)</f>
        <v>88491568.670000002</v>
      </c>
      <c r="C56" s="6">
        <f t="shared" ref="C56:G56" si="6">SUM(C42:C55)</f>
        <v>7344375.46</v>
      </c>
      <c r="D56" s="6">
        <f t="shared" si="6"/>
        <v>95835944.129999995</v>
      </c>
      <c r="E56" s="6">
        <f t="shared" si="6"/>
        <v>13528643.619999999</v>
      </c>
      <c r="F56" s="6">
        <f t="shared" si="6"/>
        <v>13528643.619999999</v>
      </c>
      <c r="G56" s="6">
        <f t="shared" si="6"/>
        <v>82307300.50999999</v>
      </c>
    </row>
  </sheetData>
  <sheetProtection formatCells="0" formatColumns="0" formatRows="0" insertRows="0" deleteRows="0" autoFilter="0"/>
  <mergeCells count="6">
    <mergeCell ref="G3:G4"/>
    <mergeCell ref="G25:G26"/>
    <mergeCell ref="G38:G39"/>
    <mergeCell ref="A1:G1"/>
    <mergeCell ref="A23:G23"/>
    <mergeCell ref="A37:G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cp:lastPrinted>2024-04-26T01:48:42Z</cp:lastPrinted>
  <dcterms:created xsi:type="dcterms:W3CDTF">2014-02-10T03:37:14Z</dcterms:created>
  <dcterms:modified xsi:type="dcterms:W3CDTF">2024-04-26T01:48:43Z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