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28680" yWindow="-120" windowWidth="29040" windowHeight="1572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<sst xmlns="http://schemas.openxmlformats.org/spreadsheetml/2006/main" count="127" uniqueCount="126">
  <si>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</si>
  <si>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</si>
  <si>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</si>
  <si>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</si>
  <si>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</si>
  <si>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</si>
  <si>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</si>
  <si>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</si>
  <si>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</si>
  <si>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</si>
  <si>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</si>
  <si>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</si>
  <si>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</si>
  <si>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</si>
  <si>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</si>
  <si>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</si>
  <si>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</si>
  <si>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</si>
  <si>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</si>
  <si>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</si>
  <si>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</si>
  <si>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</si>
  <si>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</si>
  <si>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</si>
  <si>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</si>
  <si>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</si>
  <si>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</si>
  <si>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</si>
  <si>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</si>
  <si>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</si>
  <si>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</si>
  <si>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</si>
  <si>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</si>
  <si>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</si>
  <si>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</si>
  <si>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</si>
  <si>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</si>
  <si>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</si>
  <si>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</si>
  <si>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</si>
  <si>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</si>
  <si>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</si>
  <si>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</si>
  <si>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</si>
  <si>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</si>
  <si>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</si>
  <si>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</si>
  <si>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</si>
  <si>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</si>
  <si>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</si>
  <si>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</si>
  <si>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</si>
  <si>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</si>
  <si>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</si>
  <si>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</si>
  <si>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</si>
  <si>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</si>
  <si>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</si>
  <si>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</si>
  <si>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</si>
  <si>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</si>
  <si>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</si>
  <si>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</si>
  <si>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</si>
  <si>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</si>
  <si>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</si>
  <si>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</si>
  <si>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</si>
  <si>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</si>
  <si>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</si>
  <si>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</si>
  <si>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</si>
  <si>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</si>
  <si>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</si>
  <si>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</si>
  <si>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</si>
  <si>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</si>
  <si>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</si>
  <si>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</si>
  <si>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</si>
  <si>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</si>
  <si>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</si>
  <si>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</si>
  <si>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</si>
  <si>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</si>
  <si>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</si>
  <si>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</si>
  <si>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</si>
  <si>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</si>
  <si>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</si>
  <si>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</si>
  <si>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</si>
  <si>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</si>
  <si>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</si>
  <si>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</si>
  <si>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</si>
  <si>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</si>
  <si>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</si>
  <si>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</si>
  <si>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</si>
  <si>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</si>
  <si>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</si>
  <si>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</si>
  <si>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</si>
  <si>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</si>
  <si>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</si>
  <si>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</si>
  <si>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</si>
  <si>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</si>
  <si>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</si>
  <si>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</si>
  <si>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</si>
  <si>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</si>
  <si>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</si>
  <si>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</si>
  <si>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</si>
  <si>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</si>
  <si>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</si>
  <si>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</si>
  <si>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</si>
  <si>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</si>
  <si>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</si>
  <si>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2023 y al 30 de Junio de 2024</t>
  </si>
  <si>
    <t>31 de diciembre de 2023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</si>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</sst>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view="pageBreakPreview" zoomScale="60" zoomScaleNormal="100" workbookViewId="0">
      <selection activeCell="A2" sqref="A2:F2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1" t="s">
        <v>0</v>
      </c>
      <c r="B1" s="31"/>
      <c r="C1" s="31"/>
      <c r="D1" s="31"/>
      <c r="E1" s="31"/>
      <c r="F1" s="31"/>
    </row>
    <row r="2" spans="1:6" x14ac:dyDescent="0.25">
      <c r="A2" s="32" t="s">
        <v>125</v>
      </c>
      <c r="B2" s="33"/>
      <c r="C2" s="33"/>
      <c r="D2" s="33"/>
      <c r="E2" s="33"/>
      <c r="F2" s="34"/>
    </row>
    <row r="3" spans="1:6" x14ac:dyDescent="0.25">
      <c r="A3" s="35" t="s">
        <v>1</v>
      </c>
      <c r="B3" s="36"/>
      <c r="C3" s="36"/>
      <c r="D3" s="36"/>
      <c r="E3" s="36"/>
      <c r="F3" s="37"/>
    </row>
    <row r="4" spans="1:6" x14ac:dyDescent="0.25">
      <c r="A4" s="35" t="s">
        <v>122</v>
      </c>
      <c r="B4" s="36"/>
      <c r="C4" s="36"/>
      <c r="D4" s="36"/>
      <c r="E4" s="36"/>
      <c r="F4" s="37"/>
    </row>
    <row r="5" spans="1:6" x14ac:dyDescent="0.25">
      <c r="A5" s="38" t="s">
        <v>2</v>
      </c>
      <c r="B5" s="39"/>
      <c r="C5" s="39"/>
      <c r="D5" s="39"/>
      <c r="E5" s="39"/>
      <c r="F5" s="40"/>
    </row>
    <row r="6" spans="1:6" ht="30" x14ac:dyDescent="0.25">
      <c r="A6" s="2" t="s">
        <v>3</v>
      </c>
      <c r="B6" s="3">
        <v>2024</v>
      </c>
      <c r="C6" s="4" t="s">
        <v>123</v>
      </c>
      <c r="D6" s="5" t="s">
        <v>4</v>
      </c>
      <c r="E6" s="3">
        <v>2024</v>
      </c>
      <c r="F6" s="4" t="s">
        <v>123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29455166.239999998</v>
      </c>
      <c r="C9" s="26">
        <f>SUM(C10:C16)</f>
        <v>11624729.4</v>
      </c>
      <c r="D9" s="15" t="s">
        <v>10</v>
      </c>
      <c r="E9" s="26">
        <f>SUM(E10:E18)</f>
        <v>1080623.48</v>
      </c>
      <c r="F9" s="26">
        <f>SUM(F10:F18)</f>
        <v>2080409.68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30948.04</v>
      </c>
      <c r="F10" s="29">
        <v>0</v>
      </c>
    </row>
    <row r="11" spans="1:6" x14ac:dyDescent="0.25">
      <c r="A11" s="10" t="s">
        <v>13</v>
      </c>
      <c r="B11" s="29">
        <v>29455166.239999998</v>
      </c>
      <c r="C11" s="29">
        <v>11624729.4</v>
      </c>
      <c r="D11" s="16" t="s">
        <v>14</v>
      </c>
      <c r="E11" s="29">
        <v>0</v>
      </c>
      <c r="F11" s="29">
        <v>0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660153.82999999996</v>
      </c>
      <c r="F16" s="29">
        <v>1758467.43</v>
      </c>
    </row>
    <row r="17" spans="1:6" x14ac:dyDescent="0.25">
      <c r="A17" s="9" t="s">
        <v>25</v>
      </c>
      <c r="B17" s="26">
        <f>SUM(B18:B24)</f>
        <v>7942912.1000000006</v>
      </c>
      <c r="C17" s="26">
        <f>SUM(C18:C24)</f>
        <v>722060.07000000007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7291220.8200000003</v>
      </c>
      <c r="C18" s="29">
        <v>103665.76</v>
      </c>
      <c r="D18" s="16" t="s">
        <v>28</v>
      </c>
      <c r="E18" s="29">
        <v>389521.61</v>
      </c>
      <c r="F18" s="29">
        <v>321942.25</v>
      </c>
    </row>
    <row r="19" spans="1:6" x14ac:dyDescent="0.25">
      <c r="A19" s="10" t="s">
        <v>29</v>
      </c>
      <c r="B19" s="29">
        <v>0</v>
      </c>
      <c r="C19" s="29">
        <v>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632674.28</v>
      </c>
      <c r="C20" s="29">
        <v>618394.31000000006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19017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2200312.7599999998</v>
      </c>
      <c r="C25" s="26">
        <f>SUM(C26:C30)</f>
        <v>160677.38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232660.27</v>
      </c>
      <c r="C26" s="29">
        <v>160677.38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1967652.49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39598391.099999994</v>
      </c>
      <c r="C47" s="28">
        <f>C9+C17+C25+C31+C37+C38+C41</f>
        <v>12507466.850000001</v>
      </c>
      <c r="D47" s="18" t="s">
        <v>84</v>
      </c>
      <c r="E47" s="28">
        <f>E9+E19+E23+E26+E27+E31+E38+E42</f>
        <v>1080623.48</v>
      </c>
      <c r="F47" s="28">
        <f>F9+F19+F23+F26+F27+F31+F38+F42</f>
        <v>2080409.68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0</v>
      </c>
      <c r="C52" s="29">
        <v>0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12570881.02</v>
      </c>
      <c r="C53" s="29">
        <v>12879372.470000001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-9743466.4299999997</v>
      </c>
      <c r="C55" s="29">
        <v>-10031974.390000001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325172.88</v>
      </c>
      <c r="C56" s="29">
        <v>433563.9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1080623.48</v>
      </c>
      <c r="F59" s="28">
        <f>F47+F57</f>
        <v>2080409.68</v>
      </c>
    </row>
    <row r="60" spans="1:6" x14ac:dyDescent="0.25">
      <c r="A60" s="11" t="s">
        <v>104</v>
      </c>
      <c r="B60" s="28">
        <f>SUM(B50:B58)</f>
        <v>3152587.4699999997</v>
      </c>
      <c r="C60" s="28">
        <f>SUM(C50:C58)</f>
        <v>3280961.98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42750978.569999993</v>
      </c>
      <c r="C62" s="28">
        <f>SUM(C47+C60)</f>
        <v>15788428.830000002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30028820.190000001</v>
      </c>
      <c r="F63" s="26">
        <f>SUM(F64:F66)</f>
        <v>22328820.190000001</v>
      </c>
    </row>
    <row r="64" spans="1:6" x14ac:dyDescent="0.25">
      <c r="A64" s="7"/>
      <c r="B64" s="24"/>
      <c r="C64" s="24"/>
      <c r="D64" s="15" t="s">
        <v>108</v>
      </c>
      <c r="E64" s="29">
        <v>30028820.190000001</v>
      </c>
      <c r="F64" s="29">
        <v>22328820.190000001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11641534.9</v>
      </c>
      <c r="F68" s="26">
        <f>SUM(F69:F73)</f>
        <v>-8620801.0399999991</v>
      </c>
    </row>
    <row r="69" spans="1:6" x14ac:dyDescent="0.25">
      <c r="A69" s="12"/>
      <c r="B69" s="24"/>
      <c r="C69" s="24"/>
      <c r="D69" s="15" t="s">
        <v>112</v>
      </c>
      <c r="E69" s="29">
        <v>24319125.780000001</v>
      </c>
      <c r="F69" s="29">
        <v>4319944.1100000003</v>
      </c>
    </row>
    <row r="70" spans="1:6" x14ac:dyDescent="0.25">
      <c r="A70" s="12"/>
      <c r="B70" s="24"/>
      <c r="C70" s="24"/>
      <c r="D70" s="15" t="s">
        <v>113</v>
      </c>
      <c r="E70" s="29">
        <v>-12677590.880000001</v>
      </c>
      <c r="F70" s="29">
        <v>-12940745.15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41670355.090000004</v>
      </c>
      <c r="F79" s="28">
        <f>F63+F68+F75</f>
        <v>13708019.150000002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42750978.57</v>
      </c>
      <c r="F81" s="28">
        <f>F59+F79</f>
        <v>15788428.830000002</v>
      </c>
    </row>
    <row r="82" spans="1:6" x14ac:dyDescent="0.25">
      <c r="A82" s="13"/>
      <c r="B82" s="23"/>
      <c r="C82" s="23"/>
      <c r="D82" s="22"/>
      <c r="E82" s="25"/>
      <c r="F82" s="25"/>
    </row>
    <row r="97" spans="1:1" x14ac:dyDescent="0.25">
      <c r="A97" s="30" t="s">
        <v>124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8740157480314965" right="0.23622047244094491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2024-07-26T21:09:23Z</cp:lastPrinted>
  <dcterms:created xsi:type="dcterms:W3CDTF">2018-11-20T17:29:30Z</dcterms:created>
  <dcterms:modified xsi:type="dcterms:W3CDTF">2024-07-26T21:13:18Z</dcterms:modified>
</cp:coreProperties>
</file>