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623B748F-30C1-4DB0-8382-45BCD47EA071}" xr6:coauthVersionLast="47" xr6:coauthVersionMax="47" xr10:uidLastSave="{00000000-0000-0000-0000-000000000000}"/>
  <bookViews>
    <workbookView xWindow="-120" yWindow="-120" windowWidth="29040" windowHeight="15720" xr2:uid="{1B989EE4-BC7F-4550-A450-AA83BE1D77C3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C16" i="1"/>
  <c r="D16" i="1"/>
  <c r="C33" i="1"/>
  <c r="D33" i="1"/>
  <c r="C36" i="1"/>
  <c r="C45" i="1" s="1"/>
  <c r="D36" i="1"/>
  <c r="D45" i="1" s="1"/>
  <c r="C41" i="1"/>
  <c r="D41" i="1"/>
  <c r="C49" i="1"/>
  <c r="C48" i="1" s="1"/>
  <c r="D49" i="1"/>
  <c r="D48" i="1" s="1"/>
  <c r="C55" i="1"/>
  <c r="C54" i="1" s="1"/>
  <c r="D55" i="1"/>
  <c r="D54" i="1" s="1"/>
  <c r="D59" i="1" l="1"/>
  <c r="D61" i="1" s="1"/>
  <c r="C59" i="1"/>
  <c r="C61" i="1" s="1"/>
</calcChain>
</file>

<file path=xl/sharedStrings.xml><?xml version="1.0" encoding="utf-8"?>
<sst xmlns="http://schemas.openxmlformats.org/spreadsheetml/2006/main" count="90" uniqueCount="55">
  <si>
    <t>Bajo protesta de decir verdad declaramos que los Estados Financieros y sus notas, son razonablemente correctos y son responsabilidad del emisor.</t>
  </si>
  <si>
    <t>XX</t>
  </si>
  <si>
    <t>Efectivo y Equivalentes al Efectivo al Final del Ejercicio</t>
  </si>
  <si>
    <t>Efectivo y Equivalentes al Efectivo al Inicio del Ejercicio</t>
  </si>
  <si>
    <t>Incremento/Disminución Neta en el Efectivo y Equivalentes al Efectivo</t>
  </si>
  <si>
    <t>Flujos Netos de Efectivo por Actividades de Financiamiento</t>
  </si>
  <si>
    <t>Otras Aplicaciones de Financiamiento</t>
  </si>
  <si>
    <t>EXTER</t>
  </si>
  <si>
    <t>Externo</t>
  </si>
  <si>
    <t>INTER</t>
  </si>
  <si>
    <t>Interno</t>
  </si>
  <si>
    <t>Servicios de la Deuda</t>
  </si>
  <si>
    <t>Aplicación</t>
  </si>
  <si>
    <t>Otros Orígenes de Financiamiento</t>
  </si>
  <si>
    <t>020000</t>
  </si>
  <si>
    <t>030000</t>
  </si>
  <si>
    <t>Endeudamiento Neto</t>
  </si>
  <si>
    <t>Origen</t>
  </si>
  <si>
    <t>Flujos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</si>
  <si>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</si>
  <si>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</si>
  <si>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</si>
  <si>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</si>
  <si>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</si>
  <si>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>Flujos de Efectivo de las Actividades de Inversión</t>
  </si>
  <si>
    <t>Flujos Netos de Efectivo por Actividades de Operación</t>
  </si>
  <si>
    <t>Otras Aplicaciones de Operación</t>
  </si>
  <si>
    <t>Convenios</t>
  </si>
  <si>
    <t>Aportaciones</t>
  </si>
  <si>
    <t>Participaciones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</si>
  <si>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</si>
  <si>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</si>
  <si>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</si>
  <si>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</si>
  <si>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</si>
  <si>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</si>
  <si>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</si>
  <si>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</si>
  <si>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</si>
  <si>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</si>
  <si>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</si>
  <si>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</si>
  <si>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</si>
  <si>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</si>
  <si>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</si>
  <si>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</si>
  <si>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</si>
  <si>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</si>
  <si>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</si>
  <si>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</si>
  <si>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</si>
  <si>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</si>
  <si>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</si>
  <si>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</si>
  <si>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COMISIÓN DE DEPORTE DEL ESTADO DE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</si>
</sst>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1" applyAlignment="1" applyProtection="1">
      <alignment horizontal="left" vertical="top" wrapText="1" indent="1"/>
      <protection locked="0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3" fillId="0" borderId="0" xfId="1" applyFont="1" applyAlignment="1" applyProtection="1">
      <alignment horizontal="center" vertical="center"/>
      <protection locked="0"/>
    </xf>
    <xf numFmtId="3" fontId="4" fillId="0" borderId="1" xfId="1" applyNumberFormat="1" applyFont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horizontal="left" vertical="top" wrapText="1" indent="1"/>
    </xf>
    <xf numFmtId="3" fontId="2" fillId="0" borderId="1" xfId="1" applyNumberFormat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vertical="top" wrapText="1"/>
    </xf>
    <xf numFmtId="3" fontId="2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>
      <alignment horizontal="left" vertical="top" wrapText="1" indent="3"/>
    </xf>
    <xf numFmtId="0" fontId="4" fillId="0" borderId="1" xfId="1" applyFont="1" applyBorder="1" applyAlignment="1">
      <alignment horizontal="left" vertical="top" wrapText="1" indent="2"/>
    </xf>
    <xf numFmtId="0" fontId="2" fillId="0" borderId="1" xfId="1" applyFont="1" applyBorder="1" applyAlignment="1">
      <alignment horizontal="left" vertical="top" wrapText="1"/>
    </xf>
    <xf numFmtId="49" fontId="3" fillId="0" borderId="0" xfId="1" applyNumberFormat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C878D801-E599-4BC1-BB94-59F5132C6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70</xdr:row>
      <xdr:rowOff>47625</xdr:rowOff>
    </xdr:from>
    <xdr:to>
      <xdr:col>2</xdr:col>
      <xdr:colOff>1343025</xdr:colOff>
      <xdr:row>77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1082DBB-60AE-46B9-9622-3A9DDA27E1D8}"/>
            </a:ext>
          </a:extLst>
        </xdr:cNvPr>
        <xdr:cNvSpPr txBox="1"/>
      </xdr:nvSpPr>
      <xdr:spPr>
        <a:xfrm>
          <a:off x="400050" y="10048875"/>
          <a:ext cx="97155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EF79-A320-4B94-8A9F-AC698A848BE1}">
  <sheetPr>
    <pageSetUpPr fitToPage="1"/>
  </sheetPr>
  <dimension ref="B1:E68"/>
  <sheetViews>
    <sheetView tabSelected="1" zoomScaleNormal="100" workbookViewId="0">
      <selection activeCell="I24" sqref="I24"/>
    </sheetView>
  </sheetViews>
  <sheetFormatPr baseColWidth="10" defaultColWidth="12" defaultRowHeight="11.25" x14ac:dyDescent="0.2"/>
  <cols>
    <col min="1" max="1" width="12" style="1"/>
    <col min="2" max="2" width="90.83203125" style="1" customWidth="1"/>
    <col min="3" max="4" width="25.83203125" style="1" customWidth="1"/>
    <col min="5" max="16384" width="12" style="1"/>
  </cols>
  <sheetData>
    <row r="1" spans="2:5" ht="45" customHeight="1" x14ac:dyDescent="0.2">
      <c r="B1" s="23" t="s">
        <v>54</v>
      </c>
      <c r="C1" s="22"/>
      <c r="D1" s="21"/>
    </row>
    <row r="2" spans="2:5" ht="15" customHeight="1" x14ac:dyDescent="0.2">
      <c r="B2" s="20" t="s">
        <v>53</v>
      </c>
      <c r="C2" s="19">
        <v>2025</v>
      </c>
      <c r="D2" s="19">
        <v>2024</v>
      </c>
    </row>
    <row r="3" spans="2:5" ht="11.25" customHeight="1" x14ac:dyDescent="0.2">
      <c r="B3" s="9" t="s">
        <v>52</v>
      </c>
      <c r="C3" s="18"/>
      <c r="D3" s="18"/>
    </row>
    <row r="4" spans="2:5" ht="11.25" customHeight="1" x14ac:dyDescent="0.2">
      <c r="B4" s="14" t="s">
        <v>17</v>
      </c>
      <c r="C4" s="8">
        <f>SUM(C5:C14)</f>
        <v>224946544.81</v>
      </c>
      <c r="D4" s="8">
        <f>SUM(D5:D14)</f>
        <v>938737680.39999998</v>
      </c>
      <c r="E4" s="7" t="s">
        <v>1</v>
      </c>
    </row>
    <row r="5" spans="2:5" ht="11.25" customHeight="1" x14ac:dyDescent="0.2">
      <c r="B5" s="13" t="s">
        <v>51</v>
      </c>
      <c r="C5" s="12">
        <v>0</v>
      </c>
      <c r="D5" s="12">
        <v>0</v>
      </c>
      <c r="E5" s="17">
        <v>100000</v>
      </c>
    </row>
    <row r="6" spans="2:5" ht="11.25" customHeight="1" x14ac:dyDescent="0.2">
      <c r="B6" s="13" t="s">
        <v>50</v>
      </c>
      <c r="C6" s="12">
        <v>0</v>
      </c>
      <c r="D6" s="12">
        <v>0</v>
      </c>
      <c r="E6" s="17">
        <v>200000</v>
      </c>
    </row>
    <row r="7" spans="2:5" ht="11.25" customHeight="1" x14ac:dyDescent="0.2">
      <c r="B7" s="13" t="s">
        <v>49</v>
      </c>
      <c r="C7" s="12">
        <v>0</v>
      </c>
      <c r="D7" s="12">
        <v>0</v>
      </c>
      <c r="E7" s="17">
        <v>300000</v>
      </c>
    </row>
    <row r="8" spans="2:5" ht="11.25" customHeight="1" x14ac:dyDescent="0.2">
      <c r="B8" s="13" t="s">
        <v>48</v>
      </c>
      <c r="C8" s="12">
        <v>0</v>
      </c>
      <c r="D8" s="12">
        <v>0</v>
      </c>
      <c r="E8" s="17">
        <v>400000</v>
      </c>
    </row>
    <row r="9" spans="2:5" ht="11.25" customHeight="1" x14ac:dyDescent="0.2">
      <c r="B9" s="13" t="s">
        <v>47</v>
      </c>
      <c r="C9" s="12">
        <v>0</v>
      </c>
      <c r="D9" s="12">
        <v>0</v>
      </c>
      <c r="E9" s="17">
        <v>500000</v>
      </c>
    </row>
    <row r="10" spans="2:5" ht="11.25" customHeight="1" x14ac:dyDescent="0.2">
      <c r="B10" s="13" t="s">
        <v>46</v>
      </c>
      <c r="C10" s="12">
        <v>0</v>
      </c>
      <c r="D10" s="12">
        <v>0</v>
      </c>
      <c r="E10" s="17">
        <v>600000</v>
      </c>
    </row>
    <row r="11" spans="2:5" ht="11.25" customHeight="1" x14ac:dyDescent="0.2">
      <c r="B11" s="13" t="s">
        <v>45</v>
      </c>
      <c r="C11" s="12">
        <v>24994830.719999999</v>
      </c>
      <c r="D11" s="12">
        <v>54233810.350000001</v>
      </c>
      <c r="E11" s="17">
        <v>700000</v>
      </c>
    </row>
    <row r="12" spans="2:5" ht="22.5" x14ac:dyDescent="0.2">
      <c r="B12" s="13" t="s">
        <v>44</v>
      </c>
      <c r="C12" s="12">
        <v>0</v>
      </c>
      <c r="D12" s="12">
        <v>0</v>
      </c>
      <c r="E12" s="17">
        <v>800000</v>
      </c>
    </row>
    <row r="13" spans="2:5" ht="11.25" customHeight="1" x14ac:dyDescent="0.2">
      <c r="B13" s="13" t="s">
        <v>43</v>
      </c>
      <c r="C13" s="12">
        <v>199951714.09</v>
      </c>
      <c r="D13" s="12">
        <v>884503870.04999995</v>
      </c>
      <c r="E13" s="17">
        <v>900000</v>
      </c>
    </row>
    <row r="14" spans="2:5" ht="11.25" customHeight="1" x14ac:dyDescent="0.2">
      <c r="B14" s="13" t="s">
        <v>42</v>
      </c>
      <c r="C14" s="12">
        <v>0</v>
      </c>
      <c r="D14" s="12">
        <v>0</v>
      </c>
      <c r="E14" s="7" t="s">
        <v>1</v>
      </c>
    </row>
    <row r="15" spans="2:5" ht="11.25" customHeight="1" x14ac:dyDescent="0.2">
      <c r="B15" s="15"/>
      <c r="C15" s="10"/>
      <c r="D15" s="10"/>
      <c r="E15" s="7" t="s">
        <v>1</v>
      </c>
    </row>
    <row r="16" spans="2:5" ht="11.25" customHeight="1" x14ac:dyDescent="0.2">
      <c r="B16" s="14" t="s">
        <v>12</v>
      </c>
      <c r="C16" s="8">
        <f>SUM(C17:C32)</f>
        <v>155208723.19999999</v>
      </c>
      <c r="D16" s="8">
        <f>SUM(D17:D32)</f>
        <v>815248057.03000009</v>
      </c>
      <c r="E16" s="7" t="s">
        <v>1</v>
      </c>
    </row>
    <row r="17" spans="2:5" ht="11.25" customHeight="1" x14ac:dyDescent="0.2">
      <c r="B17" s="13" t="s">
        <v>41</v>
      </c>
      <c r="C17" s="12">
        <v>35469411.560000002</v>
      </c>
      <c r="D17" s="12">
        <v>76330050.909999996</v>
      </c>
      <c r="E17" s="17">
        <v>1000</v>
      </c>
    </row>
    <row r="18" spans="2:5" ht="11.25" customHeight="1" x14ac:dyDescent="0.2">
      <c r="B18" s="13" t="s">
        <v>40</v>
      </c>
      <c r="C18" s="12">
        <v>4991954.84</v>
      </c>
      <c r="D18" s="12">
        <v>10227910.23</v>
      </c>
      <c r="E18" s="17">
        <v>2000</v>
      </c>
    </row>
    <row r="19" spans="2:5" ht="11.25" customHeight="1" x14ac:dyDescent="0.2">
      <c r="B19" s="13" t="s">
        <v>39</v>
      </c>
      <c r="C19" s="12">
        <v>24838933.219999999</v>
      </c>
      <c r="D19" s="12">
        <v>167791693.96000001</v>
      </c>
      <c r="E19" s="17">
        <v>3000</v>
      </c>
    </row>
    <row r="20" spans="2:5" ht="11.25" customHeight="1" x14ac:dyDescent="0.2">
      <c r="B20" s="13" t="s">
        <v>38</v>
      </c>
      <c r="C20" s="12">
        <v>0</v>
      </c>
      <c r="D20" s="12">
        <v>0</v>
      </c>
      <c r="E20" s="17">
        <v>4100</v>
      </c>
    </row>
    <row r="21" spans="2:5" ht="11.25" customHeight="1" x14ac:dyDescent="0.2">
      <c r="B21" s="13" t="s">
        <v>37</v>
      </c>
      <c r="C21" s="12">
        <v>6310619.6900000004</v>
      </c>
      <c r="D21" s="12">
        <v>235570005.33000001</v>
      </c>
      <c r="E21" s="17">
        <v>4200</v>
      </c>
    </row>
    <row r="22" spans="2:5" ht="11.25" customHeight="1" x14ac:dyDescent="0.2">
      <c r="B22" s="13" t="s">
        <v>36</v>
      </c>
      <c r="C22" s="12">
        <v>0</v>
      </c>
      <c r="D22" s="12">
        <v>0</v>
      </c>
      <c r="E22" s="17">
        <v>4300</v>
      </c>
    </row>
    <row r="23" spans="2:5" ht="11.25" customHeight="1" x14ac:dyDescent="0.2">
      <c r="B23" s="13" t="s">
        <v>35</v>
      </c>
      <c r="C23" s="12">
        <v>83369905.950000003</v>
      </c>
      <c r="D23" s="12">
        <v>324937684.92000002</v>
      </c>
      <c r="E23" s="17">
        <v>4400</v>
      </c>
    </row>
    <row r="24" spans="2:5" ht="11.25" customHeight="1" x14ac:dyDescent="0.2">
      <c r="B24" s="13" t="s">
        <v>34</v>
      </c>
      <c r="C24" s="12">
        <v>227897.94</v>
      </c>
      <c r="D24" s="12">
        <v>390711.68</v>
      </c>
      <c r="E24" s="17">
        <v>4500</v>
      </c>
    </row>
    <row r="25" spans="2:5" ht="11.25" customHeight="1" x14ac:dyDescent="0.2">
      <c r="B25" s="13" t="s">
        <v>33</v>
      </c>
      <c r="C25" s="12">
        <v>0</v>
      </c>
      <c r="D25" s="12">
        <v>0</v>
      </c>
      <c r="E25" s="17">
        <v>4600</v>
      </c>
    </row>
    <row r="26" spans="2:5" ht="11.25" customHeight="1" x14ac:dyDescent="0.2">
      <c r="B26" s="13" t="s">
        <v>32</v>
      </c>
      <c r="C26" s="12">
        <v>0</v>
      </c>
      <c r="D26" s="12">
        <v>0</v>
      </c>
      <c r="E26" s="17">
        <v>4700</v>
      </c>
    </row>
    <row r="27" spans="2:5" ht="11.25" customHeight="1" x14ac:dyDescent="0.2">
      <c r="B27" s="13" t="s">
        <v>31</v>
      </c>
      <c r="C27" s="12">
        <v>0</v>
      </c>
      <c r="D27" s="12">
        <v>0</v>
      </c>
      <c r="E27" s="17">
        <v>4800</v>
      </c>
    </row>
    <row r="28" spans="2:5" ht="11.25" customHeight="1" x14ac:dyDescent="0.2">
      <c r="B28" s="13" t="s">
        <v>30</v>
      </c>
      <c r="C28" s="12">
        <v>0</v>
      </c>
      <c r="D28" s="12">
        <v>0</v>
      </c>
      <c r="E28" s="17">
        <v>4900</v>
      </c>
    </row>
    <row r="29" spans="2:5" ht="11.25" customHeight="1" x14ac:dyDescent="0.2">
      <c r="B29" s="13" t="s">
        <v>29</v>
      </c>
      <c r="C29" s="12">
        <v>0</v>
      </c>
      <c r="D29" s="12">
        <v>0</v>
      </c>
      <c r="E29" s="17">
        <v>8100</v>
      </c>
    </row>
    <row r="30" spans="2:5" ht="11.25" customHeight="1" x14ac:dyDescent="0.2">
      <c r="B30" s="13" t="s">
        <v>28</v>
      </c>
      <c r="C30" s="12">
        <v>0</v>
      </c>
      <c r="D30" s="12">
        <v>0</v>
      </c>
      <c r="E30" s="17">
        <v>8300</v>
      </c>
    </row>
    <row r="31" spans="2:5" ht="11.25" customHeight="1" x14ac:dyDescent="0.2">
      <c r="B31" s="13" t="s">
        <v>27</v>
      </c>
      <c r="C31" s="12">
        <v>0</v>
      </c>
      <c r="D31" s="12">
        <v>0</v>
      </c>
      <c r="E31" s="17">
        <v>8500</v>
      </c>
    </row>
    <row r="32" spans="2:5" ht="11.25" customHeight="1" x14ac:dyDescent="0.2">
      <c r="B32" s="13" t="s">
        <v>26</v>
      </c>
      <c r="C32" s="12">
        <v>0</v>
      </c>
      <c r="D32" s="12">
        <v>0</v>
      </c>
      <c r="E32" s="7" t="s">
        <v>1</v>
      </c>
    </row>
    <row r="33" spans="2:5" ht="11.25" customHeight="1" x14ac:dyDescent="0.2">
      <c r="B33" s="9" t="s">
        <v>25</v>
      </c>
      <c r="C33" s="8">
        <f>C4-C16</f>
        <v>69737821.610000014</v>
      </c>
      <c r="D33" s="8">
        <f>D4-D16</f>
        <v>123489623.36999989</v>
      </c>
      <c r="E33" s="7" t="s">
        <v>1</v>
      </c>
    </row>
    <row r="34" spans="2:5" ht="11.25" customHeight="1" x14ac:dyDescent="0.2">
      <c r="B34" s="11"/>
      <c r="C34" s="10"/>
      <c r="D34" s="10"/>
      <c r="E34" s="7" t="s">
        <v>1</v>
      </c>
    </row>
    <row r="35" spans="2:5" ht="11.25" customHeight="1" x14ac:dyDescent="0.2">
      <c r="B35" s="9" t="s">
        <v>24</v>
      </c>
      <c r="C35" s="10"/>
      <c r="D35" s="10"/>
      <c r="E35" s="7" t="s">
        <v>1</v>
      </c>
    </row>
    <row r="36" spans="2:5" ht="11.25" customHeight="1" x14ac:dyDescent="0.2">
      <c r="B36" s="14" t="s">
        <v>17</v>
      </c>
      <c r="C36" s="8">
        <f>SUM(C37:C39)</f>
        <v>0</v>
      </c>
      <c r="D36" s="8">
        <f>SUM(D37:D39)</f>
        <v>0</v>
      </c>
      <c r="E36" s="7" t="s">
        <v>1</v>
      </c>
    </row>
    <row r="37" spans="2:5" ht="11.25" customHeight="1" x14ac:dyDescent="0.2">
      <c r="B37" s="13" t="s">
        <v>22</v>
      </c>
      <c r="C37" s="12">
        <v>0</v>
      </c>
      <c r="D37" s="12">
        <v>0</v>
      </c>
      <c r="E37" s="7">
        <v>620001</v>
      </c>
    </row>
    <row r="38" spans="2:5" ht="11.25" customHeight="1" x14ac:dyDescent="0.2">
      <c r="B38" s="13" t="s">
        <v>21</v>
      </c>
      <c r="C38" s="12">
        <v>0</v>
      </c>
      <c r="D38" s="12">
        <v>0</v>
      </c>
      <c r="E38" s="7">
        <v>621001</v>
      </c>
    </row>
    <row r="39" spans="2:5" ht="11.25" customHeight="1" x14ac:dyDescent="0.2">
      <c r="B39" s="13" t="s">
        <v>23</v>
      </c>
      <c r="C39" s="12">
        <v>0</v>
      </c>
      <c r="D39" s="12">
        <v>0</v>
      </c>
      <c r="E39" s="7" t="s">
        <v>1</v>
      </c>
    </row>
    <row r="40" spans="2:5" ht="11.25" customHeight="1" x14ac:dyDescent="0.2">
      <c r="B40" s="15"/>
      <c r="C40" s="10"/>
      <c r="D40" s="10"/>
      <c r="E40" s="7" t="s">
        <v>1</v>
      </c>
    </row>
    <row r="41" spans="2:5" ht="11.25" customHeight="1" x14ac:dyDescent="0.2">
      <c r="B41" s="14" t="s">
        <v>12</v>
      </c>
      <c r="C41" s="8">
        <f>SUM(C42:C44)</f>
        <v>29104847.200000003</v>
      </c>
      <c r="D41" s="8">
        <f>SUM(D42:D44)</f>
        <v>54464831.579999998</v>
      </c>
      <c r="E41" s="7" t="s">
        <v>1</v>
      </c>
    </row>
    <row r="42" spans="2:5" ht="11.25" customHeight="1" x14ac:dyDescent="0.2">
      <c r="B42" s="13" t="s">
        <v>22</v>
      </c>
      <c r="C42" s="12">
        <v>26014284.260000002</v>
      </c>
      <c r="D42" s="12">
        <v>51751688.170000002</v>
      </c>
      <c r="E42" s="7">
        <v>6000</v>
      </c>
    </row>
    <row r="43" spans="2:5" ht="11.25" customHeight="1" x14ac:dyDescent="0.2">
      <c r="B43" s="13" t="s">
        <v>21</v>
      </c>
      <c r="C43" s="12">
        <v>3090562.94</v>
      </c>
      <c r="D43" s="12">
        <v>2713143.41</v>
      </c>
      <c r="E43" s="7">
        <v>5000</v>
      </c>
    </row>
    <row r="44" spans="2:5" ht="11.25" customHeight="1" x14ac:dyDescent="0.2">
      <c r="B44" s="13" t="s">
        <v>20</v>
      </c>
      <c r="C44" s="12">
        <v>0</v>
      </c>
      <c r="D44" s="12">
        <v>0</v>
      </c>
      <c r="E44" s="7">
        <v>7000</v>
      </c>
    </row>
    <row r="45" spans="2:5" ht="11.25" customHeight="1" x14ac:dyDescent="0.2">
      <c r="B45" s="9" t="s">
        <v>19</v>
      </c>
      <c r="C45" s="8">
        <f>C36-C41</f>
        <v>-29104847.200000003</v>
      </c>
      <c r="D45" s="8">
        <f>D36-D41</f>
        <v>-54464831.579999998</v>
      </c>
      <c r="E45" s="7" t="s">
        <v>1</v>
      </c>
    </row>
    <row r="46" spans="2:5" ht="11.25" customHeight="1" x14ac:dyDescent="0.2">
      <c r="B46" s="11"/>
      <c r="C46" s="10"/>
      <c r="D46" s="10"/>
      <c r="E46" s="7" t="s">
        <v>1</v>
      </c>
    </row>
    <row r="47" spans="2:5" ht="11.25" customHeight="1" x14ac:dyDescent="0.2">
      <c r="B47" s="9" t="s">
        <v>18</v>
      </c>
      <c r="C47" s="10"/>
      <c r="D47" s="10"/>
      <c r="E47" s="7" t="s">
        <v>1</v>
      </c>
    </row>
    <row r="48" spans="2:5" ht="11.25" customHeight="1" x14ac:dyDescent="0.2">
      <c r="B48" s="14" t="s">
        <v>17</v>
      </c>
      <c r="C48" s="8">
        <f>SUM(C49+C52)</f>
        <v>0</v>
      </c>
      <c r="D48" s="8">
        <f>SUM(D49+D52)</f>
        <v>0</v>
      </c>
      <c r="E48" s="7" t="s">
        <v>1</v>
      </c>
    </row>
    <row r="49" spans="2:5" ht="11.25" customHeight="1" x14ac:dyDescent="0.2">
      <c r="B49" s="13" t="s">
        <v>16</v>
      </c>
      <c r="C49" s="12">
        <f>C50+C51</f>
        <v>0</v>
      </c>
      <c r="D49" s="12">
        <f>D50+D51</f>
        <v>0</v>
      </c>
      <c r="E49" s="7" t="s">
        <v>1</v>
      </c>
    </row>
    <row r="50" spans="2:5" ht="11.25" customHeight="1" x14ac:dyDescent="0.2">
      <c r="B50" s="13" t="s">
        <v>10</v>
      </c>
      <c r="C50" s="12">
        <v>0</v>
      </c>
      <c r="D50" s="12">
        <v>0</v>
      </c>
      <c r="E50" s="16" t="s">
        <v>15</v>
      </c>
    </row>
    <row r="51" spans="2:5" ht="11.25" customHeight="1" x14ac:dyDescent="0.2">
      <c r="B51" s="13" t="s">
        <v>8</v>
      </c>
      <c r="C51" s="12">
        <v>0</v>
      </c>
      <c r="D51" s="12">
        <v>0</v>
      </c>
      <c r="E51" s="16" t="s">
        <v>14</v>
      </c>
    </row>
    <row r="52" spans="2:5" ht="11.25" customHeight="1" x14ac:dyDescent="0.2">
      <c r="B52" s="13" t="s">
        <v>13</v>
      </c>
      <c r="C52" s="12">
        <v>0</v>
      </c>
      <c r="D52" s="12">
        <v>0</v>
      </c>
      <c r="E52" s="16"/>
    </row>
    <row r="53" spans="2:5" ht="11.25" customHeight="1" x14ac:dyDescent="0.2">
      <c r="B53" s="15"/>
      <c r="C53" s="10"/>
      <c r="D53" s="10"/>
      <c r="E53" s="7" t="s">
        <v>1</v>
      </c>
    </row>
    <row r="54" spans="2:5" ht="11.25" customHeight="1" x14ac:dyDescent="0.2">
      <c r="B54" s="14" t="s">
        <v>12</v>
      </c>
      <c r="C54" s="8">
        <f>SUM(C55+C58)</f>
        <v>67107170.140000001</v>
      </c>
      <c r="D54" s="8">
        <f>SUM(D55+D58)</f>
        <v>49256464.439999998</v>
      </c>
      <c r="E54" s="7" t="s">
        <v>1</v>
      </c>
    </row>
    <row r="55" spans="2:5" ht="11.25" customHeight="1" x14ac:dyDescent="0.2">
      <c r="B55" s="13" t="s">
        <v>11</v>
      </c>
      <c r="C55" s="12">
        <f>SUM(C56+C57)</f>
        <v>0</v>
      </c>
      <c r="D55" s="12">
        <f>SUM(D56+D57)</f>
        <v>0</v>
      </c>
      <c r="E55" s="7" t="s">
        <v>1</v>
      </c>
    </row>
    <row r="56" spans="2:5" ht="11.25" customHeight="1" x14ac:dyDescent="0.2">
      <c r="B56" s="13" t="s">
        <v>10</v>
      </c>
      <c r="C56" s="12">
        <v>0</v>
      </c>
      <c r="D56" s="12">
        <v>0</v>
      </c>
      <c r="E56" s="7" t="s">
        <v>9</v>
      </c>
    </row>
    <row r="57" spans="2:5" ht="11.25" customHeight="1" x14ac:dyDescent="0.2">
      <c r="B57" s="13" t="s">
        <v>8</v>
      </c>
      <c r="C57" s="12">
        <v>0</v>
      </c>
      <c r="D57" s="12">
        <v>0</v>
      </c>
      <c r="E57" s="7" t="s">
        <v>7</v>
      </c>
    </row>
    <row r="58" spans="2:5" ht="11.25" customHeight="1" x14ac:dyDescent="0.2">
      <c r="B58" s="13" t="s">
        <v>6</v>
      </c>
      <c r="C58" s="12">
        <v>67107170.140000001</v>
      </c>
      <c r="D58" s="12">
        <v>49256464.439999998</v>
      </c>
      <c r="E58" s="7" t="s">
        <v>1</v>
      </c>
    </row>
    <row r="59" spans="2:5" ht="11.25" customHeight="1" x14ac:dyDescent="0.2">
      <c r="B59" s="9" t="s">
        <v>5</v>
      </c>
      <c r="C59" s="8">
        <f>C48-C54</f>
        <v>-67107170.140000001</v>
      </c>
      <c r="D59" s="8">
        <f>D48-D54</f>
        <v>-49256464.439999998</v>
      </c>
      <c r="E59" s="7" t="s">
        <v>1</v>
      </c>
    </row>
    <row r="60" spans="2:5" ht="11.25" customHeight="1" x14ac:dyDescent="0.2">
      <c r="B60" s="11"/>
      <c r="C60" s="10"/>
      <c r="D60" s="10"/>
      <c r="E60" s="7" t="s">
        <v>1</v>
      </c>
    </row>
    <row r="61" spans="2:5" ht="11.25" customHeight="1" x14ac:dyDescent="0.2">
      <c r="B61" s="9" t="s">
        <v>4</v>
      </c>
      <c r="C61" s="8">
        <f>C59+C45+C33</f>
        <v>-26474195.729999989</v>
      </c>
      <c r="D61" s="8">
        <f>D59+D45+D33</f>
        <v>19768327.34999989</v>
      </c>
      <c r="E61" s="7" t="s">
        <v>1</v>
      </c>
    </row>
    <row r="62" spans="2:5" ht="11.25" customHeight="1" x14ac:dyDescent="0.2">
      <c r="B62" s="11"/>
      <c r="C62" s="10"/>
      <c r="D62" s="10"/>
      <c r="E62" s="7" t="s">
        <v>1</v>
      </c>
    </row>
    <row r="63" spans="2:5" ht="11.25" customHeight="1" x14ac:dyDescent="0.2">
      <c r="B63" s="9" t="s">
        <v>3</v>
      </c>
      <c r="C63" s="8">
        <v>52507351.710000001</v>
      </c>
      <c r="D63" s="8">
        <v>32739024.359999999</v>
      </c>
      <c r="E63" s="7" t="s">
        <v>1</v>
      </c>
    </row>
    <row r="64" spans="2:5" ht="11.25" customHeight="1" x14ac:dyDescent="0.2">
      <c r="B64" s="11"/>
      <c r="C64" s="10"/>
      <c r="D64" s="10"/>
      <c r="E64" s="7" t="s">
        <v>1</v>
      </c>
    </row>
    <row r="65" spans="2:5" ht="11.25" customHeight="1" x14ac:dyDescent="0.2">
      <c r="B65" s="9" t="s">
        <v>2</v>
      </c>
      <c r="C65" s="8">
        <v>26033155.98</v>
      </c>
      <c r="D65" s="8">
        <v>52507351.710000001</v>
      </c>
      <c r="E65" s="7" t="s">
        <v>1</v>
      </c>
    </row>
    <row r="66" spans="2:5" ht="11.25" customHeight="1" x14ac:dyDescent="0.2">
      <c r="B66" s="6"/>
      <c r="C66" s="5"/>
      <c r="D66" s="4"/>
    </row>
    <row r="68" spans="2:5" ht="27.75" customHeight="1" x14ac:dyDescent="0.2">
      <c r="B68" s="3" t="s">
        <v>0</v>
      </c>
      <c r="C68" s="2"/>
      <c r="D68" s="2"/>
    </row>
  </sheetData>
  <sheetProtection sheet="1" formatCells="0" formatColumns="0" formatRows="0" autoFilter="0"/>
  <mergeCells count="2">
    <mergeCell ref="B1:D1"/>
    <mergeCell ref="B68:D68"/>
  </mergeCells>
  <pageMargins left="0.70866141732283472" right="0.70866141732283472" top="0.55118110236220474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2025-07-25T19:25:24Z</cp:lastPrinted>
  <dcterms:created xsi:type="dcterms:W3CDTF">2025-07-25T19:24:47Z</dcterms:created>
  <dcterms:modified xsi:type="dcterms:W3CDTF">2025-07-25T19:26:37Z</dcterms:modified>
</cp:coreProperties>
</file>