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9" i="1"/>
  <c r="D56" i="1" l="1"/>
  <c r="E8" i="1" l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8" i="1"/>
  <c r="E16" i="1"/>
  <c r="E26" i="1"/>
  <c r="E36" i="1"/>
  <c r="E46" i="1"/>
  <c r="P46" i="1"/>
  <c r="O46" i="1"/>
  <c r="N46" i="1"/>
  <c r="M46" i="1"/>
  <c r="L46" i="1"/>
  <c r="K46" i="1"/>
  <c r="J46" i="1"/>
  <c r="I46" i="1"/>
  <c r="H46" i="1"/>
  <c r="G46" i="1"/>
  <c r="F46" i="1"/>
  <c r="P36" i="1"/>
  <c r="O36" i="1"/>
  <c r="N36" i="1"/>
  <c r="M36" i="1"/>
  <c r="L36" i="1"/>
  <c r="K36" i="1"/>
  <c r="J36" i="1"/>
  <c r="I36" i="1"/>
  <c r="H36" i="1"/>
  <c r="G36" i="1"/>
  <c r="F36" i="1"/>
  <c r="P26" i="1"/>
  <c r="O26" i="1"/>
  <c r="N26" i="1"/>
  <c r="N8" i="1"/>
  <c r="N16" i="1"/>
  <c r="M26" i="1"/>
  <c r="L26" i="1"/>
  <c r="K26" i="1"/>
  <c r="J26" i="1"/>
  <c r="J8" i="1"/>
  <c r="J16" i="1"/>
  <c r="I26" i="1"/>
  <c r="H26" i="1"/>
  <c r="G26" i="1"/>
  <c r="F26" i="1"/>
  <c r="F8" i="1"/>
  <c r="F16" i="1"/>
  <c r="P16" i="1"/>
  <c r="O16" i="1"/>
  <c r="O8" i="1"/>
  <c r="M16" i="1"/>
  <c r="L16" i="1"/>
  <c r="K16" i="1"/>
  <c r="K8" i="1"/>
  <c r="I16" i="1"/>
  <c r="H16" i="1"/>
  <c r="G16" i="1"/>
  <c r="G8" i="1"/>
  <c r="P8" i="1"/>
  <c r="M8" i="1"/>
  <c r="L8" i="1"/>
  <c r="I8" i="1"/>
  <c r="H8" i="1"/>
  <c r="D46" i="1" l="1"/>
  <c r="D36" i="1"/>
  <c r="D26" i="1"/>
  <c r="L7" i="1"/>
  <c r="D16" i="1"/>
  <c r="G7" i="1"/>
  <c r="K7" i="1"/>
  <c r="H7" i="1"/>
  <c r="O7" i="1"/>
  <c r="E7" i="1"/>
  <c r="N7" i="1"/>
  <c r="M7" i="1"/>
  <c r="J7" i="1"/>
  <c r="F7" i="1"/>
  <c r="P7" i="1"/>
  <c r="I7" i="1"/>
  <c r="D7" i="1" l="1"/>
</calcChain>
</file>

<file path=xl/sharedStrings.xml><?xml version="1.0" encoding="utf-8"?>
<sst xmlns="http://schemas.openxmlformats.org/spreadsheetml/2006/main" count="96" uniqueCount="96">
  <si>
    <t>COMISION DE DEPORTE DEL ESTADO DE GUANAJUATO</t>
  </si>
  <si>
    <t xml:space="preserve">CALENDARIO DE PRESUPUESTO DE EGRESOS </t>
  </si>
  <si>
    <t>(Pesos)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</si>
  <si>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</si>
  <si>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</si>
  <si>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</si>
  <si>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</si>
  <si>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</si>
  <si>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</si>
  <si>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</si>
  <si>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</si>
  <si>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</si>
  <si>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</si>
  <si>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</si>
  <si>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</si>
  <si>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</si>
  <si>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</si>
  <si>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</si>
  <si>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</si>
  <si>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</si>
  <si>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</si>
  <si>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</si>
  <si>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</si>
  <si>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</si>
  <si>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</si>
  <si>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</si>
  <si>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</si>
  <si>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</si>
  <si>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</si>
  <si>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</si>
  <si>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</si>
  <si>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</si>
  <si>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</si>
  <si>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</si>
  <si>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</si>
  <si>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</si>
  <si>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</si>
  <si>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</si>
  <si>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</si>
  <si>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</si>
  <si>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</si>
  <si>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</si>
  <si>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</si>
  <si>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</si>
  <si>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</si>
  <si>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</si>
  <si>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</si>
  <si>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</si>
  <si>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</si>
  <si>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</si>
  <si>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</si>
  <si>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</si>
  <si>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</si>
  <si>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</si>
  <si>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</si>
  <si>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</si>
  <si>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</si>
  <si>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</si>
  <si>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</si>
  <si>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</si>
  <si>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</si>
  <si>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</si>
  <si>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</si>
  <si>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</si>
  <si>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</si>
  <si>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</si>
  <si>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</si>
  <si>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</si>
  <si>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</si>
  <si>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</si>
  <si>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</si>
  <si>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</si>
  <si>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</si>
  <si>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</si>
  <si>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</si>
  <si>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</si>
  <si>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</si>
  <si>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</si>
  <si>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</si>
  <si>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</si>
  <si>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</si>
  <si>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</si>
  <si>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</si>
  <si>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</si>
  <si>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</si>
  <si>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</si>
  <si>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</si>
  <si>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</si>
  <si>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</si>
  <si>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</si>
  <si>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“Bajo protesta de decir verdad declaramos que los Estados Financieros y sus notas, son razonablemente correctos y son responsabilidad del emisor”.</t>
  </si>
  <si>
    <t>C.P. J. Felipe Sánchez Martinez</t>
  </si>
  <si>
    <t>Director General</t>
  </si>
  <si>
    <t>Director de Finanzas y Administración</t>
  </si>
  <si>
    <t>Información Anual del Ejercicio Fiscal 2024</t>
  </si>
  <si>
    <t>Lic. Christian Enríquez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</si>
</sst>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0" fontId="4" fillId="3" borderId="0" xfId="0" applyFont="1" applyFill="1"/>
    <xf numFmtId="0" fontId="5" fillId="0" borderId="0" xfId="0" applyFont="1"/>
    <xf numFmtId="4" fontId="3" fillId="2" borderId="1" xfId="1" applyNumberFormat="1" applyFont="1" applyFill="1" applyBorder="1" applyAlignment="1">
      <alignment vertical="center"/>
    </xf>
    <xf numFmtId="0" fontId="4" fillId="0" borderId="0" xfId="0" applyFont="1" applyBorder="1"/>
    <xf numFmtId="4" fontId="3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justify" vertical="top" wrapText="1"/>
    </xf>
    <xf numFmtId="4" fontId="7" fillId="2" borderId="0" xfId="1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" fontId="3" fillId="4" borderId="0" xfId="1" applyNumberFormat="1" applyFont="1" applyFill="1" applyBorder="1" applyAlignment="1">
      <alignment vertical="center"/>
    </xf>
    <xf numFmtId="4" fontId="4" fillId="0" borderId="0" xfId="0" applyNumberFormat="1" applyFont="1" applyBorder="1"/>
    <xf numFmtId="0" fontId="8" fillId="0" borderId="0" xfId="3" applyFont="1" applyProtection="1">
      <protection locked="0"/>
    </xf>
    <xf numFmtId="0" fontId="9" fillId="0" borderId="0" xfId="4" applyFont="1" applyProtection="1">
      <protection locked="0"/>
    </xf>
    <xf numFmtId="0" fontId="2" fillId="0" borderId="0" xfId="4" applyProtection="1">
      <protection locked="0"/>
    </xf>
    <xf numFmtId="0" fontId="2" fillId="0" borderId="0" xfId="4"/>
    <xf numFmtId="0" fontId="4" fillId="0" borderId="2" xfId="0" applyFont="1" applyBorder="1"/>
    <xf numFmtId="0" fontId="2" fillId="0" borderId="0" xfId="5" applyBorder="1" applyAlignment="1" applyProtection="1">
      <alignment horizontal="center" vertical="top" wrapText="1"/>
      <protection locked="0"/>
    </xf>
    <xf numFmtId="0" fontId="10" fillId="0" borderId="0" xfId="6" applyFont="1" applyAlignment="1">
      <alignment vertical="center"/>
    </xf>
    <xf numFmtId="0" fontId="10" fillId="0" borderId="0" xfId="6" applyFont="1" applyBorder="1" applyAlignment="1">
      <alignment vertical="center"/>
    </xf>
    <xf numFmtId="4" fontId="2" fillId="0" borderId="0" xfId="5" applyNumberForma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0" xfId="7" applyFont="1" applyBorder="1" applyAlignment="1" applyProtection="1">
      <alignment horizontal="center"/>
      <protection locked="0"/>
    </xf>
    <xf numFmtId="0" fontId="10" fillId="3" borderId="0" xfId="6" applyFont="1" applyFill="1" applyAlignment="1">
      <alignment vertical="center"/>
    </xf>
    <xf numFmtId="0" fontId="11" fillId="0" borderId="0" xfId="7" applyFont="1" applyAlignment="1" applyProtection="1">
      <alignment horizontal="center"/>
      <protection locked="0"/>
    </xf>
    <xf numFmtId="4" fontId="4" fillId="0" borderId="0" xfId="0" applyNumberFormat="1" applyFont="1"/>
    <xf numFmtId="0" fontId="2" fillId="3" borderId="0" xfId="0" applyFont="1" applyFill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4" fontId="3" fillId="2" borderId="8" xfId="1" applyNumberFormat="1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top" wrapText="1"/>
    </xf>
    <xf numFmtId="4" fontId="3" fillId="2" borderId="10" xfId="1" applyNumberFormat="1" applyFont="1" applyFill="1" applyBorder="1" applyAlignment="1">
      <alignment vertical="center"/>
    </xf>
    <xf numFmtId="0" fontId="6" fillId="0" borderId="9" xfId="0" applyFont="1" applyBorder="1"/>
    <xf numFmtId="4" fontId="7" fillId="0" borderId="10" xfId="1" applyNumberFormat="1" applyFont="1" applyBorder="1" applyAlignment="1">
      <alignment vertical="center"/>
    </xf>
    <xf numFmtId="4" fontId="3" fillId="4" borderId="10" xfId="1" applyNumberFormat="1" applyFont="1" applyFill="1" applyBorder="1" applyAlignment="1">
      <alignment vertical="center"/>
    </xf>
    <xf numFmtId="0" fontId="6" fillId="0" borderId="11" xfId="0" applyFont="1" applyBorder="1"/>
    <xf numFmtId="0" fontId="4" fillId="0" borderId="12" xfId="0" applyFont="1" applyBorder="1" applyAlignment="1">
      <alignment horizontal="justify" vertical="top" wrapText="1"/>
    </xf>
    <xf numFmtId="4" fontId="7" fillId="2" borderId="12" xfId="1" applyNumberFormat="1" applyFont="1" applyFill="1" applyBorder="1" applyAlignment="1">
      <alignment vertical="center"/>
    </xf>
    <xf numFmtId="4" fontId="7" fillId="0" borderId="12" xfId="1" applyNumberFormat="1" applyFont="1" applyBorder="1" applyAlignment="1">
      <alignment vertical="center"/>
    </xf>
    <xf numFmtId="4" fontId="7" fillId="0" borderId="13" xfId="1" applyNumberFormat="1" applyFont="1" applyBorder="1" applyAlignment="1">
      <alignment vertical="center"/>
    </xf>
  </cellXfs>
  <cellStyles count="8">
    <cellStyle name="Millares" xfId="1" builtinId="3"/>
    <cellStyle name="Normal" xfId="0" builtinId="0"/>
    <cellStyle name="Normal 2" xfId="2"/>
    <cellStyle name="Normal 2 2" xfId="5"/>
    <cellStyle name="Normal 2 3" xfId="3"/>
    <cellStyle name="Normal 2 3 6" xfId="6"/>
    <cellStyle name="Normal 2 3 8" xfId="7"/>
    <cellStyle name="Normal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8113667" y="2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GridLines="0" tabSelected="1" zoomScale="70" zoomScaleNormal="70" workbookViewId="0">
      <selection activeCell="B16" sqref="B16:C16"/>
    </sheetView>
  </sheetViews>
  <sheetFormatPr baseColWidth="10" defaultColWidth="11.5546875" defaultRowHeight="13.8" x14ac:dyDescent="0.3"/>
  <cols>
    <col min="1" max="1" width="0.5546875" style="1" customWidth="1"/>
    <col min="2" max="2" width="3.6640625" style="1" customWidth="1"/>
    <col min="3" max="3" width="67.6640625" style="1" bestFit="1" customWidth="1"/>
    <col min="4" max="4" width="22.6640625" style="26" bestFit="1" customWidth="1"/>
    <col min="5" max="5" width="21.33203125" style="26" bestFit="1" customWidth="1"/>
    <col min="6" max="7" width="21.5546875" style="26" bestFit="1" customWidth="1"/>
    <col min="8" max="9" width="21.109375" style="26" bestFit="1" customWidth="1"/>
    <col min="10" max="10" width="20.5546875" style="26" bestFit="1" customWidth="1"/>
    <col min="11" max="11" width="21.88671875" style="26" bestFit="1" customWidth="1"/>
    <col min="12" max="12" width="21.109375" style="26" bestFit="1" customWidth="1"/>
    <col min="13" max="13" width="21.88671875" style="26" bestFit="1" customWidth="1"/>
    <col min="14" max="14" width="21.33203125" style="26" bestFit="1" customWidth="1"/>
    <col min="15" max="15" width="21.88671875" style="26" bestFit="1" customWidth="1"/>
    <col min="16" max="16" width="21.33203125" style="26" bestFit="1" customWidth="1"/>
    <col min="17" max="16384" width="11.5546875" style="1"/>
  </cols>
  <sheetData>
    <row r="1" spans="2:17" x14ac:dyDescent="0.3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7" s="2" customFormat="1" x14ac:dyDescent="0.3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7" s="2" customFormat="1" x14ac:dyDescent="0.3">
      <c r="B3" s="31" t="s">
        <v>94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7" s="2" customFormat="1" x14ac:dyDescent="0.3">
      <c r="B4" s="31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7" ht="14.4" thickBot="1" x14ac:dyDescent="0.35"/>
    <row r="6" spans="2:17" x14ac:dyDescent="0.3">
      <c r="B6" s="32"/>
      <c r="C6" s="33"/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34" t="s">
        <v>12</v>
      </c>
      <c r="N6" s="34" t="s">
        <v>13</v>
      </c>
      <c r="O6" s="34" t="s">
        <v>14</v>
      </c>
      <c r="P6" s="35" t="s">
        <v>15</v>
      </c>
      <c r="Q6" s="3"/>
    </row>
    <row r="7" spans="2:17" x14ac:dyDescent="0.3">
      <c r="B7" s="36" t="s">
        <v>16</v>
      </c>
      <c r="C7" s="30"/>
      <c r="D7" s="4">
        <f>+D8+D16+D26+D36+D46+D56+D60+D69+D73</f>
        <v>291714139.29000002</v>
      </c>
      <c r="E7" s="4">
        <f t="shared" ref="E7:P7" si="0">+E8+E16+E26+E36+E46+E56+E60+E69+E73</f>
        <v>12243194.520000001</v>
      </c>
      <c r="F7" s="4">
        <f t="shared" si="0"/>
        <v>16504105.350000001</v>
      </c>
      <c r="G7" s="4">
        <f t="shared" si="0"/>
        <v>23953293.68</v>
      </c>
      <c r="H7" s="4">
        <f t="shared" si="0"/>
        <v>27298195</v>
      </c>
      <c r="I7" s="4">
        <f t="shared" si="0"/>
        <v>25846441.829999998</v>
      </c>
      <c r="J7" s="4">
        <f t="shared" si="0"/>
        <v>26603938.07</v>
      </c>
      <c r="K7" s="4">
        <f t="shared" si="0"/>
        <v>24395766.979999997</v>
      </c>
      <c r="L7" s="4">
        <f t="shared" si="0"/>
        <v>23533198.27</v>
      </c>
      <c r="M7" s="4">
        <f t="shared" si="0"/>
        <v>23977749.759999998</v>
      </c>
      <c r="N7" s="4">
        <f t="shared" si="0"/>
        <v>23276502.68</v>
      </c>
      <c r="O7" s="4">
        <f t="shared" si="0"/>
        <v>19948182.609999999</v>
      </c>
      <c r="P7" s="37">
        <f t="shared" si="0"/>
        <v>22733570.540000003</v>
      </c>
      <c r="Q7" s="11"/>
    </row>
    <row r="8" spans="2:17" x14ac:dyDescent="0.3">
      <c r="B8" s="38" t="s">
        <v>17</v>
      </c>
      <c r="C8" s="28"/>
      <c r="D8" s="6">
        <f>SUM(D9:D15)</f>
        <v>62364534.970000006</v>
      </c>
      <c r="E8" s="6">
        <f>SUM(E9:E15)</f>
        <v>4525365.0100000007</v>
      </c>
      <c r="F8" s="6">
        <f t="shared" ref="F8:P8" si="1">SUM(F9:F15)</f>
        <v>4763457.12</v>
      </c>
      <c r="G8" s="6">
        <f t="shared" si="1"/>
        <v>4733299.32</v>
      </c>
      <c r="H8" s="6">
        <f t="shared" si="1"/>
        <v>4736016.5599999996</v>
      </c>
      <c r="I8" s="6">
        <f t="shared" si="1"/>
        <v>4822077.209999999</v>
      </c>
      <c r="J8" s="6">
        <f t="shared" si="1"/>
        <v>4722770.5599999996</v>
      </c>
      <c r="K8" s="6">
        <f t="shared" si="1"/>
        <v>5252198.7299999995</v>
      </c>
      <c r="L8" s="6">
        <f t="shared" si="1"/>
        <v>4699420.26</v>
      </c>
      <c r="M8" s="6">
        <f t="shared" si="1"/>
        <v>4687847.9300000006</v>
      </c>
      <c r="N8" s="6">
        <f t="shared" si="1"/>
        <v>4690660.0699999994</v>
      </c>
      <c r="O8" s="6">
        <f t="shared" si="1"/>
        <v>4689700.3099999996</v>
      </c>
      <c r="P8" s="39">
        <f t="shared" si="1"/>
        <v>10041721.890000001</v>
      </c>
      <c r="Q8" s="5"/>
    </row>
    <row r="9" spans="2:17" x14ac:dyDescent="0.3">
      <c r="B9" s="40">
        <v>1100</v>
      </c>
      <c r="C9" s="7" t="s">
        <v>18</v>
      </c>
      <c r="D9" s="8">
        <f>SUM(E9:P9)</f>
        <v>12052320</v>
      </c>
      <c r="E9" s="9">
        <v>1004360</v>
      </c>
      <c r="F9" s="9">
        <v>1004360</v>
      </c>
      <c r="G9" s="9">
        <v>1004360</v>
      </c>
      <c r="H9" s="9">
        <v>1004360</v>
      </c>
      <c r="I9" s="9">
        <v>1004360</v>
      </c>
      <c r="J9" s="9">
        <v>1004360</v>
      </c>
      <c r="K9" s="9">
        <v>1004360</v>
      </c>
      <c r="L9" s="9">
        <v>1004360</v>
      </c>
      <c r="M9" s="9">
        <v>1004360</v>
      </c>
      <c r="N9" s="9">
        <v>1004360</v>
      </c>
      <c r="O9" s="9">
        <v>1004360</v>
      </c>
      <c r="P9" s="41">
        <v>1004360</v>
      </c>
      <c r="Q9" s="5"/>
    </row>
    <row r="10" spans="2:17" x14ac:dyDescent="0.3">
      <c r="B10" s="40">
        <v>1200</v>
      </c>
      <c r="C10" s="7" t="s">
        <v>19</v>
      </c>
      <c r="D10" s="8">
        <f t="shared" ref="D10:D55" si="2">SUM(E10:P10)</f>
        <v>12917689.999999996</v>
      </c>
      <c r="E10" s="9">
        <v>925313</v>
      </c>
      <c r="F10" s="9">
        <v>1108874.94</v>
      </c>
      <c r="G10" s="9">
        <v>1108874.94</v>
      </c>
      <c r="H10" s="9">
        <v>1108874.94</v>
      </c>
      <c r="I10" s="9">
        <v>1108874.94</v>
      </c>
      <c r="J10" s="9">
        <v>1108874.94</v>
      </c>
      <c r="K10" s="9">
        <v>1108874.94</v>
      </c>
      <c r="L10" s="9">
        <v>1080819.56</v>
      </c>
      <c r="M10" s="9">
        <v>1064576.95</v>
      </c>
      <c r="N10" s="9">
        <v>1064576.95</v>
      </c>
      <c r="O10" s="9">
        <v>1064576.95</v>
      </c>
      <c r="P10" s="41">
        <v>1064576.95</v>
      </c>
      <c r="Q10" s="5"/>
    </row>
    <row r="11" spans="2:17" x14ac:dyDescent="0.3">
      <c r="B11" s="40">
        <v>1300</v>
      </c>
      <c r="C11" s="7" t="s">
        <v>20</v>
      </c>
      <c r="D11" s="8">
        <f t="shared" si="2"/>
        <v>15231333</v>
      </c>
      <c r="E11" s="9">
        <v>780249</v>
      </c>
      <c r="F11" s="9">
        <v>780249</v>
      </c>
      <c r="G11" s="9">
        <v>780339</v>
      </c>
      <c r="H11" s="9">
        <v>780451</v>
      </c>
      <c r="I11" s="9">
        <v>780470</v>
      </c>
      <c r="J11" s="9">
        <v>780495</v>
      </c>
      <c r="K11" s="9">
        <v>1313680</v>
      </c>
      <c r="L11" s="9">
        <v>780636</v>
      </c>
      <c r="M11" s="9">
        <v>780701</v>
      </c>
      <c r="N11" s="9">
        <v>780701</v>
      </c>
      <c r="O11" s="9">
        <v>780701</v>
      </c>
      <c r="P11" s="41">
        <v>6112661</v>
      </c>
      <c r="Q11" s="5"/>
    </row>
    <row r="12" spans="2:17" x14ac:dyDescent="0.3">
      <c r="B12" s="40">
        <v>1400</v>
      </c>
      <c r="C12" s="7" t="s">
        <v>21</v>
      </c>
      <c r="D12" s="8">
        <f t="shared" si="2"/>
        <v>4511548</v>
      </c>
      <c r="E12" s="9">
        <v>367629</v>
      </c>
      <c r="F12" s="9">
        <v>407629</v>
      </c>
      <c r="G12" s="9">
        <v>367629</v>
      </c>
      <c r="H12" s="9">
        <v>367629</v>
      </c>
      <c r="I12" s="9">
        <v>407629</v>
      </c>
      <c r="J12" s="9">
        <v>367629</v>
      </c>
      <c r="K12" s="9">
        <v>367629</v>
      </c>
      <c r="L12" s="9">
        <v>387629</v>
      </c>
      <c r="M12" s="9">
        <v>367629</v>
      </c>
      <c r="N12" s="9">
        <v>367629</v>
      </c>
      <c r="O12" s="9">
        <v>367629</v>
      </c>
      <c r="P12" s="41">
        <v>367629</v>
      </c>
      <c r="Q12" s="5"/>
    </row>
    <row r="13" spans="2:17" x14ac:dyDescent="0.3">
      <c r="B13" s="40">
        <v>1500</v>
      </c>
      <c r="C13" s="7" t="s">
        <v>22</v>
      </c>
      <c r="D13" s="8">
        <f t="shared" si="2"/>
        <v>17365461.48</v>
      </c>
      <c r="E13" s="9">
        <v>1432821.7800000003</v>
      </c>
      <c r="F13" s="9">
        <v>1444398.5100000002</v>
      </c>
      <c r="G13" s="9">
        <v>1454150.72</v>
      </c>
      <c r="H13" s="9">
        <v>1456755.9599999997</v>
      </c>
      <c r="I13" s="9">
        <v>1460714.5999999996</v>
      </c>
      <c r="J13" s="9">
        <v>1443465.9400000002</v>
      </c>
      <c r="K13" s="9">
        <v>1439709.11</v>
      </c>
      <c r="L13" s="9">
        <v>1428030.04</v>
      </c>
      <c r="M13" s="9">
        <v>1452635.32</v>
      </c>
      <c r="N13" s="9">
        <v>1455447.48</v>
      </c>
      <c r="O13" s="9">
        <v>1454487.72</v>
      </c>
      <c r="P13" s="41">
        <v>1442844.3000000003</v>
      </c>
      <c r="Q13" s="5"/>
    </row>
    <row r="14" spans="2:17" x14ac:dyDescent="0.3">
      <c r="B14" s="40">
        <v>1600</v>
      </c>
      <c r="C14" s="7" t="s">
        <v>23</v>
      </c>
      <c r="D14" s="8">
        <f t="shared" si="2"/>
        <v>212394.49000000005</v>
      </c>
      <c r="E14" s="9">
        <v>14992.23</v>
      </c>
      <c r="F14" s="9">
        <v>17945.670000000002</v>
      </c>
      <c r="G14" s="9">
        <v>17945.66</v>
      </c>
      <c r="H14" s="9">
        <v>17945.66</v>
      </c>
      <c r="I14" s="9">
        <v>17945.670000000002</v>
      </c>
      <c r="J14" s="9">
        <v>17945.68</v>
      </c>
      <c r="K14" s="9">
        <v>17945.68</v>
      </c>
      <c r="L14" s="9">
        <v>17945.66</v>
      </c>
      <c r="M14" s="9">
        <v>17945.66</v>
      </c>
      <c r="N14" s="9">
        <v>17945.64</v>
      </c>
      <c r="O14" s="9">
        <v>17945.64</v>
      </c>
      <c r="P14" s="41">
        <v>17945.64</v>
      </c>
      <c r="Q14" s="5"/>
    </row>
    <row r="15" spans="2:17" x14ac:dyDescent="0.3">
      <c r="B15" s="40">
        <v>1700</v>
      </c>
      <c r="C15" s="7" t="s">
        <v>24</v>
      </c>
      <c r="D15" s="8">
        <f t="shared" si="2"/>
        <v>73788</v>
      </c>
      <c r="E15" s="9">
        <v>0</v>
      </c>
      <c r="F15" s="9">
        <v>0</v>
      </c>
      <c r="G15" s="9">
        <v>0</v>
      </c>
      <c r="H15" s="9">
        <v>0</v>
      </c>
      <c r="I15" s="9">
        <v>42083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41">
        <v>31705</v>
      </c>
      <c r="Q15" s="5"/>
    </row>
    <row r="16" spans="2:17" x14ac:dyDescent="0.3">
      <c r="B16" s="38" t="s">
        <v>25</v>
      </c>
      <c r="C16" s="28"/>
      <c r="D16" s="6">
        <f>SUM(D17:D25)</f>
        <v>10995038.139999999</v>
      </c>
      <c r="E16" s="6">
        <f t="shared" ref="E16:P16" si="3">SUM(E17:E25)</f>
        <v>403576.29</v>
      </c>
      <c r="F16" s="6">
        <f t="shared" si="3"/>
        <v>491976.29</v>
      </c>
      <c r="G16" s="6">
        <f t="shared" si="3"/>
        <v>2594006.29</v>
      </c>
      <c r="H16" s="6">
        <f t="shared" si="3"/>
        <v>1059757.45</v>
      </c>
      <c r="I16" s="6">
        <f t="shared" si="3"/>
        <v>679826.29</v>
      </c>
      <c r="J16" s="6">
        <f t="shared" si="3"/>
        <v>1757226.29</v>
      </c>
      <c r="K16" s="6">
        <f t="shared" si="3"/>
        <v>543658.92999999993</v>
      </c>
      <c r="L16" s="6">
        <f t="shared" si="3"/>
        <v>1116777.04</v>
      </c>
      <c r="M16" s="6">
        <f t="shared" si="3"/>
        <v>812461.45</v>
      </c>
      <c r="N16" s="6">
        <f t="shared" si="3"/>
        <v>522519.56</v>
      </c>
      <c r="O16" s="6">
        <f t="shared" si="3"/>
        <v>641176.29</v>
      </c>
      <c r="P16" s="39">
        <f t="shared" si="3"/>
        <v>372075.97</v>
      </c>
      <c r="Q16" s="5"/>
    </row>
    <row r="17" spans="2:17" x14ac:dyDescent="0.3">
      <c r="B17" s="40">
        <v>2100</v>
      </c>
      <c r="C17" s="7" t="s">
        <v>26</v>
      </c>
      <c r="D17" s="8">
        <f t="shared" si="2"/>
        <v>2224450</v>
      </c>
      <c r="E17" s="9">
        <v>14100</v>
      </c>
      <c r="F17" s="9">
        <v>4500</v>
      </c>
      <c r="G17" s="9">
        <v>333800</v>
      </c>
      <c r="H17" s="9">
        <v>24767.360000000001</v>
      </c>
      <c r="I17" s="9">
        <v>176550</v>
      </c>
      <c r="J17" s="9">
        <v>1151750</v>
      </c>
      <c r="K17" s="9">
        <v>8682.64</v>
      </c>
      <c r="L17" s="9">
        <v>100</v>
      </c>
      <c r="M17" s="9">
        <v>294200</v>
      </c>
      <c r="N17" s="9">
        <v>6500</v>
      </c>
      <c r="O17" s="9">
        <v>209400</v>
      </c>
      <c r="P17" s="41">
        <v>100</v>
      </c>
      <c r="Q17" s="5"/>
    </row>
    <row r="18" spans="2:17" x14ac:dyDescent="0.3">
      <c r="B18" s="40">
        <v>2200</v>
      </c>
      <c r="C18" s="7" t="s">
        <v>27</v>
      </c>
      <c r="D18" s="8">
        <f t="shared" si="2"/>
        <v>246913.8</v>
      </c>
      <c r="E18" s="9">
        <v>12000</v>
      </c>
      <c r="F18" s="9">
        <v>15500</v>
      </c>
      <c r="G18" s="9">
        <v>15500</v>
      </c>
      <c r="H18" s="9">
        <v>67413.8</v>
      </c>
      <c r="I18" s="9">
        <v>20500</v>
      </c>
      <c r="J18" s="9">
        <v>18000</v>
      </c>
      <c r="K18" s="9">
        <v>27000</v>
      </c>
      <c r="L18" s="9">
        <v>17000</v>
      </c>
      <c r="M18" s="9">
        <v>15000</v>
      </c>
      <c r="N18" s="9">
        <v>14500</v>
      </c>
      <c r="O18" s="9">
        <v>13500</v>
      </c>
      <c r="P18" s="41">
        <v>11000</v>
      </c>
      <c r="Q18" s="5"/>
    </row>
    <row r="19" spans="2:17" x14ac:dyDescent="0.3">
      <c r="B19" s="40">
        <v>2300</v>
      </c>
      <c r="C19" s="7" t="s">
        <v>28</v>
      </c>
      <c r="D19" s="8">
        <f t="shared" si="2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41">
        <v>0</v>
      </c>
      <c r="Q19" s="5"/>
    </row>
    <row r="20" spans="2:17" x14ac:dyDescent="0.3">
      <c r="B20" s="40">
        <v>2400</v>
      </c>
      <c r="C20" s="7" t="s">
        <v>29</v>
      </c>
      <c r="D20" s="8">
        <f t="shared" si="2"/>
        <v>786731.07</v>
      </c>
      <c r="E20" s="9">
        <v>29200</v>
      </c>
      <c r="F20" s="9">
        <v>67700</v>
      </c>
      <c r="G20" s="9">
        <v>155430</v>
      </c>
      <c r="H20" s="9">
        <v>119600</v>
      </c>
      <c r="I20" s="9">
        <v>43900</v>
      </c>
      <c r="J20" s="9">
        <v>117200</v>
      </c>
      <c r="K20" s="9">
        <v>73700</v>
      </c>
      <c r="L20" s="9">
        <v>31401.07</v>
      </c>
      <c r="M20" s="9">
        <v>55900</v>
      </c>
      <c r="N20" s="9">
        <v>57000</v>
      </c>
      <c r="O20" s="9">
        <v>19500</v>
      </c>
      <c r="P20" s="41">
        <v>16200</v>
      </c>
      <c r="Q20" s="5"/>
    </row>
    <row r="21" spans="2:17" x14ac:dyDescent="0.3">
      <c r="B21" s="40">
        <v>2500</v>
      </c>
      <c r="C21" s="7" t="s">
        <v>30</v>
      </c>
      <c r="D21" s="8">
        <f t="shared" si="2"/>
        <v>385500</v>
      </c>
      <c r="E21" s="9">
        <v>2200</v>
      </c>
      <c r="F21" s="9">
        <v>14500</v>
      </c>
      <c r="G21" s="9">
        <v>23100</v>
      </c>
      <c r="H21" s="9">
        <v>179200</v>
      </c>
      <c r="I21" s="9">
        <v>9400</v>
      </c>
      <c r="J21" s="9">
        <v>19000</v>
      </c>
      <c r="K21" s="9">
        <v>21200</v>
      </c>
      <c r="L21" s="9">
        <v>56200</v>
      </c>
      <c r="M21" s="9">
        <v>23200</v>
      </c>
      <c r="N21" s="9">
        <v>21500</v>
      </c>
      <c r="O21" s="9">
        <v>13800</v>
      </c>
      <c r="P21" s="41">
        <v>2200</v>
      </c>
      <c r="Q21" s="5"/>
    </row>
    <row r="22" spans="2:17" x14ac:dyDescent="0.3">
      <c r="B22" s="40">
        <v>2600</v>
      </c>
      <c r="C22" s="7" t="s">
        <v>31</v>
      </c>
      <c r="D22" s="8">
        <f t="shared" si="2"/>
        <v>4360000</v>
      </c>
      <c r="E22" s="9">
        <v>333176.28999999998</v>
      </c>
      <c r="F22" s="9">
        <v>368176.29</v>
      </c>
      <c r="G22" s="9">
        <v>368176.29</v>
      </c>
      <c r="H22" s="9">
        <v>368176.29</v>
      </c>
      <c r="I22" s="9">
        <v>368176.29</v>
      </c>
      <c r="J22" s="9">
        <v>368176.29</v>
      </c>
      <c r="K22" s="9">
        <v>368176.29</v>
      </c>
      <c r="L22" s="9">
        <v>368175.97</v>
      </c>
      <c r="M22" s="9">
        <v>380061.44999999995</v>
      </c>
      <c r="N22" s="9">
        <v>368176.29</v>
      </c>
      <c r="O22" s="9">
        <v>368176.29</v>
      </c>
      <c r="P22" s="41">
        <v>333175.96999999997</v>
      </c>
      <c r="Q22" s="5"/>
    </row>
    <row r="23" spans="2:17" x14ac:dyDescent="0.3">
      <c r="B23" s="40">
        <v>2700</v>
      </c>
      <c r="C23" s="7" t="s">
        <v>32</v>
      </c>
      <c r="D23" s="8">
        <f t="shared" si="2"/>
        <v>2577000</v>
      </c>
      <c r="E23" s="9">
        <v>3200</v>
      </c>
      <c r="F23" s="9">
        <v>5700</v>
      </c>
      <c r="G23" s="9">
        <v>1640600</v>
      </c>
      <c r="H23" s="9">
        <v>244200</v>
      </c>
      <c r="I23" s="9">
        <v>5400</v>
      </c>
      <c r="J23" s="9">
        <v>16800</v>
      </c>
      <c r="K23" s="9">
        <v>10200</v>
      </c>
      <c r="L23" s="9">
        <v>627200</v>
      </c>
      <c r="M23" s="9">
        <v>15200</v>
      </c>
      <c r="N23" s="9">
        <v>2700</v>
      </c>
      <c r="O23" s="9">
        <v>3600</v>
      </c>
      <c r="P23" s="41">
        <v>2200</v>
      </c>
      <c r="Q23" s="5"/>
    </row>
    <row r="24" spans="2:17" x14ac:dyDescent="0.3">
      <c r="B24" s="40">
        <v>2800</v>
      </c>
      <c r="C24" s="7" t="s">
        <v>33</v>
      </c>
      <c r="D24" s="8">
        <f t="shared" si="2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41">
        <v>0</v>
      </c>
      <c r="Q24" s="5"/>
    </row>
    <row r="25" spans="2:17" x14ac:dyDescent="0.3">
      <c r="B25" s="40">
        <v>2900</v>
      </c>
      <c r="C25" s="7" t="s">
        <v>34</v>
      </c>
      <c r="D25" s="8">
        <f t="shared" si="2"/>
        <v>414443.27</v>
      </c>
      <c r="E25" s="9">
        <v>9700</v>
      </c>
      <c r="F25" s="9">
        <v>15900</v>
      </c>
      <c r="G25" s="9">
        <v>57400</v>
      </c>
      <c r="H25" s="9">
        <v>56400</v>
      </c>
      <c r="I25" s="9">
        <v>55900</v>
      </c>
      <c r="J25" s="9">
        <v>66300</v>
      </c>
      <c r="K25" s="9">
        <v>34700</v>
      </c>
      <c r="L25" s="9">
        <v>16700</v>
      </c>
      <c r="M25" s="9">
        <v>28900</v>
      </c>
      <c r="N25" s="9">
        <v>52143.270000000004</v>
      </c>
      <c r="O25" s="9">
        <v>13200</v>
      </c>
      <c r="P25" s="41">
        <v>7200</v>
      </c>
      <c r="Q25" s="5"/>
    </row>
    <row r="26" spans="2:17" x14ac:dyDescent="0.3">
      <c r="B26" s="38" t="s">
        <v>35</v>
      </c>
      <c r="C26" s="28"/>
      <c r="D26" s="6">
        <f>SUM(D27:D35)</f>
        <v>69049793.000000015</v>
      </c>
      <c r="E26" s="6">
        <f t="shared" ref="E26:P26" si="4">SUM(E27:E35)</f>
        <v>4509986.5500000007</v>
      </c>
      <c r="F26" s="6">
        <f t="shared" si="4"/>
        <v>4685671.9400000004</v>
      </c>
      <c r="G26" s="6">
        <f t="shared" si="4"/>
        <v>5819376.96</v>
      </c>
      <c r="H26" s="6">
        <f t="shared" si="4"/>
        <v>6799956</v>
      </c>
      <c r="I26" s="6">
        <f t="shared" si="4"/>
        <v>7032173.8700000001</v>
      </c>
      <c r="J26" s="6">
        <f t="shared" si="4"/>
        <v>6638939.8600000003</v>
      </c>
      <c r="K26" s="6">
        <f t="shared" si="4"/>
        <v>6622544.8600000003</v>
      </c>
      <c r="L26" s="6">
        <f t="shared" si="4"/>
        <v>6058926.3100000005</v>
      </c>
      <c r="M26" s="6">
        <f t="shared" si="4"/>
        <v>5514729.3399999999</v>
      </c>
      <c r="N26" s="6">
        <f t="shared" si="4"/>
        <v>5301464.7799999993</v>
      </c>
      <c r="O26" s="6">
        <f t="shared" si="4"/>
        <v>5188114.7200000007</v>
      </c>
      <c r="P26" s="39">
        <f t="shared" si="4"/>
        <v>4877907.8099999996</v>
      </c>
      <c r="Q26" s="5"/>
    </row>
    <row r="27" spans="2:17" x14ac:dyDescent="0.3">
      <c r="B27" s="40">
        <v>3100</v>
      </c>
      <c r="C27" s="7" t="s">
        <v>36</v>
      </c>
      <c r="D27" s="8">
        <f t="shared" si="2"/>
        <v>10920778</v>
      </c>
      <c r="E27" s="9">
        <v>772164.97000000009</v>
      </c>
      <c r="F27" s="9">
        <v>776864.97000000009</v>
      </c>
      <c r="G27" s="9">
        <v>691164.97000000009</v>
      </c>
      <c r="H27" s="9">
        <v>634864.97000000009</v>
      </c>
      <c r="I27" s="9">
        <v>636164.84000000008</v>
      </c>
      <c r="J27" s="9">
        <v>634864.84000000008</v>
      </c>
      <c r="K27" s="9">
        <v>1088664.8400000003</v>
      </c>
      <c r="L27" s="9">
        <v>1086364.7200000002</v>
      </c>
      <c r="M27" s="9">
        <v>1085664.7200000002</v>
      </c>
      <c r="N27" s="9">
        <v>1173164.7199999997</v>
      </c>
      <c r="O27" s="9">
        <v>1173164.7199999997</v>
      </c>
      <c r="P27" s="41">
        <v>1167664.7199999997</v>
      </c>
      <c r="Q27" s="5"/>
    </row>
    <row r="28" spans="2:17" x14ac:dyDescent="0.3">
      <c r="B28" s="40">
        <v>3200</v>
      </c>
      <c r="C28" s="7" t="s">
        <v>37</v>
      </c>
      <c r="D28" s="8">
        <f t="shared" si="2"/>
        <v>3285165.9600000009</v>
      </c>
      <c r="E28" s="9">
        <v>292847.64</v>
      </c>
      <c r="F28" s="9">
        <v>280347.12000000005</v>
      </c>
      <c r="G28" s="9">
        <v>284547.12000000005</v>
      </c>
      <c r="H28" s="9">
        <v>264847.12000000005</v>
      </c>
      <c r="I28" s="9">
        <v>293147.12000000005</v>
      </c>
      <c r="J28" s="9">
        <v>282847.12000000005</v>
      </c>
      <c r="K28" s="9">
        <v>279147.12000000005</v>
      </c>
      <c r="L28" s="9">
        <v>294847.12000000005</v>
      </c>
      <c r="M28" s="9">
        <v>269047.12000000005</v>
      </c>
      <c r="N28" s="9">
        <v>247847.12000000005</v>
      </c>
      <c r="O28" s="9">
        <v>248847.12000000005</v>
      </c>
      <c r="P28" s="41">
        <v>246847.12000000005</v>
      </c>
      <c r="Q28" s="5"/>
    </row>
    <row r="29" spans="2:17" x14ac:dyDescent="0.3">
      <c r="B29" s="40">
        <v>3300</v>
      </c>
      <c r="C29" s="7" t="s">
        <v>38</v>
      </c>
      <c r="D29" s="8">
        <f t="shared" si="2"/>
        <v>14946540.000000004</v>
      </c>
      <c r="E29" s="9">
        <v>1196793.8700000001</v>
      </c>
      <c r="F29" s="9">
        <v>1201992.73</v>
      </c>
      <c r="G29" s="9">
        <v>1326092.73</v>
      </c>
      <c r="H29" s="9">
        <v>1221792.73</v>
      </c>
      <c r="I29" s="9">
        <v>1234092.73</v>
      </c>
      <c r="J29" s="9">
        <v>1207792.73</v>
      </c>
      <c r="K29" s="9">
        <v>1291792.73</v>
      </c>
      <c r="L29" s="9">
        <v>1494092.73</v>
      </c>
      <c r="M29" s="9">
        <v>1187332.73</v>
      </c>
      <c r="N29" s="9">
        <v>1216692.73</v>
      </c>
      <c r="O29" s="9">
        <v>1176792.73</v>
      </c>
      <c r="P29" s="41">
        <v>1191278.8299999998</v>
      </c>
      <c r="Q29" s="5"/>
    </row>
    <row r="30" spans="2:17" x14ac:dyDescent="0.3">
      <c r="B30" s="40">
        <v>3400</v>
      </c>
      <c r="C30" s="7" t="s">
        <v>39</v>
      </c>
      <c r="D30" s="8">
        <f t="shared" si="2"/>
        <v>312959.00000000006</v>
      </c>
      <c r="E30" s="9">
        <v>23746.59</v>
      </c>
      <c r="F30" s="9">
        <v>20746.59</v>
      </c>
      <c r="G30" s="9">
        <v>23746.59</v>
      </c>
      <c r="H30" s="9">
        <v>20746.59</v>
      </c>
      <c r="I30" s="9">
        <v>23746.59</v>
      </c>
      <c r="J30" s="9">
        <v>20746.59</v>
      </c>
      <c r="K30" s="9">
        <v>23746.59</v>
      </c>
      <c r="L30" s="9">
        <v>66746.59</v>
      </c>
      <c r="M30" s="9">
        <v>23746.59</v>
      </c>
      <c r="N30" s="9">
        <v>20746.59</v>
      </c>
      <c r="O30" s="9">
        <v>23746.59</v>
      </c>
      <c r="P30" s="41">
        <v>20746.509999999998</v>
      </c>
      <c r="Q30" s="5"/>
    </row>
    <row r="31" spans="2:17" x14ac:dyDescent="0.3">
      <c r="B31" s="40">
        <v>3500</v>
      </c>
      <c r="C31" s="7" t="s">
        <v>40</v>
      </c>
      <c r="D31" s="8">
        <f t="shared" si="2"/>
        <v>25617017.099999998</v>
      </c>
      <c r="E31" s="9">
        <v>1700500.3000000003</v>
      </c>
      <c r="F31" s="9">
        <v>1803268.5300000003</v>
      </c>
      <c r="G31" s="9">
        <v>1949249.9500000002</v>
      </c>
      <c r="H31" s="9">
        <v>3343049.95</v>
      </c>
      <c r="I31" s="9">
        <v>3245693.95</v>
      </c>
      <c r="J31" s="9">
        <v>2138549.9500000002</v>
      </c>
      <c r="K31" s="9">
        <v>2014549.9500000002</v>
      </c>
      <c r="L31" s="9">
        <v>1938835.2000000002</v>
      </c>
      <c r="M31" s="9">
        <v>1978609.5100000002</v>
      </c>
      <c r="N31" s="9">
        <v>1865549.9500000002</v>
      </c>
      <c r="O31" s="9">
        <v>1909559.9100000001</v>
      </c>
      <c r="P31" s="41">
        <v>1729599.9500000002</v>
      </c>
      <c r="Q31" s="5"/>
    </row>
    <row r="32" spans="2:17" x14ac:dyDescent="0.3">
      <c r="B32" s="40">
        <v>3600</v>
      </c>
      <c r="C32" s="7" t="s">
        <v>41</v>
      </c>
      <c r="D32" s="8">
        <f t="shared" si="2"/>
        <v>7963346</v>
      </c>
      <c r="E32" s="9">
        <v>200000</v>
      </c>
      <c r="F32" s="9">
        <v>300000</v>
      </c>
      <c r="G32" s="9">
        <v>1000000</v>
      </c>
      <c r="H32" s="9">
        <v>500000</v>
      </c>
      <c r="I32" s="9">
        <v>780000</v>
      </c>
      <c r="J32" s="9">
        <v>1758346</v>
      </c>
      <c r="K32" s="9">
        <v>1350000</v>
      </c>
      <c r="L32" s="9">
        <v>550000</v>
      </c>
      <c r="M32" s="9">
        <v>600000</v>
      </c>
      <c r="N32" s="9">
        <v>480000</v>
      </c>
      <c r="O32" s="9">
        <v>295000</v>
      </c>
      <c r="P32" s="41">
        <v>150000</v>
      </c>
      <c r="Q32" s="5"/>
    </row>
    <row r="33" spans="2:17" x14ac:dyDescent="0.3">
      <c r="B33" s="40">
        <v>3700</v>
      </c>
      <c r="C33" s="7" t="s">
        <v>42</v>
      </c>
      <c r="D33" s="8">
        <f t="shared" si="2"/>
        <v>2261092.36</v>
      </c>
      <c r="E33" s="9">
        <v>93500</v>
      </c>
      <c r="F33" s="9">
        <v>82723.360000000001</v>
      </c>
      <c r="G33" s="9">
        <v>241569</v>
      </c>
      <c r="H33" s="9">
        <v>487510</v>
      </c>
      <c r="I33" s="9">
        <v>462776</v>
      </c>
      <c r="J33" s="9">
        <v>261796</v>
      </c>
      <c r="K33" s="9">
        <v>189308</v>
      </c>
      <c r="L33" s="9">
        <v>109190</v>
      </c>
      <c r="M33" s="9">
        <v>128880</v>
      </c>
      <c r="N33" s="9">
        <v>78330</v>
      </c>
      <c r="O33" s="9">
        <v>81530</v>
      </c>
      <c r="P33" s="41">
        <v>43980</v>
      </c>
      <c r="Q33" s="5"/>
    </row>
    <row r="34" spans="2:17" x14ac:dyDescent="0.3">
      <c r="B34" s="40">
        <v>3800</v>
      </c>
      <c r="C34" s="7" t="s">
        <v>43</v>
      </c>
      <c r="D34" s="8">
        <f t="shared" si="2"/>
        <v>2063604.04</v>
      </c>
      <c r="E34" s="9">
        <v>111055</v>
      </c>
      <c r="F34" s="9">
        <v>92555</v>
      </c>
      <c r="G34" s="9">
        <v>177655</v>
      </c>
      <c r="H34" s="9">
        <v>199555</v>
      </c>
      <c r="I34" s="9">
        <v>230555</v>
      </c>
      <c r="J34" s="9">
        <v>208055</v>
      </c>
      <c r="K34" s="9">
        <v>243055</v>
      </c>
      <c r="L34" s="9">
        <v>393055</v>
      </c>
      <c r="M34" s="9">
        <v>115645</v>
      </c>
      <c r="N34" s="9">
        <v>93555</v>
      </c>
      <c r="O34" s="9">
        <v>154775</v>
      </c>
      <c r="P34" s="41">
        <v>44089.04</v>
      </c>
      <c r="Q34" s="5"/>
    </row>
    <row r="35" spans="2:17" x14ac:dyDescent="0.3">
      <c r="B35" s="40">
        <v>3900</v>
      </c>
      <c r="C35" s="7" t="s">
        <v>44</v>
      </c>
      <c r="D35" s="8">
        <f t="shared" si="2"/>
        <v>1679290.54</v>
      </c>
      <c r="E35" s="9">
        <v>119378.18000000002</v>
      </c>
      <c r="F35" s="9">
        <v>127173.64000000001</v>
      </c>
      <c r="G35" s="9">
        <v>125351.6</v>
      </c>
      <c r="H35" s="9">
        <v>127589.64000000001</v>
      </c>
      <c r="I35" s="9">
        <v>125997.64000000001</v>
      </c>
      <c r="J35" s="9">
        <v>125941.63</v>
      </c>
      <c r="K35" s="9">
        <v>142280.63</v>
      </c>
      <c r="L35" s="9">
        <v>125794.95</v>
      </c>
      <c r="M35" s="9">
        <v>125803.67000000001</v>
      </c>
      <c r="N35" s="9">
        <v>125578.67000000001</v>
      </c>
      <c r="O35" s="9">
        <v>124698.65000000002</v>
      </c>
      <c r="P35" s="41">
        <v>283701.64</v>
      </c>
      <c r="Q35" s="5"/>
    </row>
    <row r="36" spans="2:17" x14ac:dyDescent="0.3">
      <c r="B36" s="38" t="s">
        <v>45</v>
      </c>
      <c r="C36" s="28"/>
      <c r="D36" s="6">
        <f>SUM(D37:D45)</f>
        <v>126098873.18000001</v>
      </c>
      <c r="E36" s="6">
        <f t="shared" ref="E36:P36" si="5">SUM(E37:E45)</f>
        <v>2804266.67</v>
      </c>
      <c r="F36" s="6">
        <f t="shared" si="5"/>
        <v>6563000</v>
      </c>
      <c r="G36" s="6">
        <f t="shared" si="5"/>
        <v>10806611.109999999</v>
      </c>
      <c r="H36" s="6">
        <f t="shared" si="5"/>
        <v>14702464.989999998</v>
      </c>
      <c r="I36" s="6">
        <f t="shared" si="5"/>
        <v>13087364.460000001</v>
      </c>
      <c r="J36" s="6">
        <f t="shared" si="5"/>
        <v>13039101.359999999</v>
      </c>
      <c r="K36" s="6">
        <f t="shared" si="5"/>
        <v>11592364.459999999</v>
      </c>
      <c r="L36" s="6">
        <f t="shared" si="5"/>
        <v>11293074.66</v>
      </c>
      <c r="M36" s="6">
        <f t="shared" si="5"/>
        <v>12962711.039999999</v>
      </c>
      <c r="N36" s="6">
        <f t="shared" si="5"/>
        <v>12761858.27</v>
      </c>
      <c r="O36" s="6">
        <f t="shared" si="5"/>
        <v>9044191.2899999991</v>
      </c>
      <c r="P36" s="39">
        <f t="shared" si="5"/>
        <v>7441864.8700000001</v>
      </c>
      <c r="Q36" s="5"/>
    </row>
    <row r="37" spans="2:17" x14ac:dyDescent="0.3">
      <c r="B37" s="40">
        <v>4100</v>
      </c>
      <c r="C37" s="7" t="s">
        <v>46</v>
      </c>
      <c r="D37" s="8">
        <f t="shared" si="2"/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41">
        <v>0</v>
      </c>
      <c r="Q37" s="5"/>
    </row>
    <row r="38" spans="2:17" x14ac:dyDescent="0.3">
      <c r="B38" s="40">
        <v>4200</v>
      </c>
      <c r="C38" s="7" t="s">
        <v>47</v>
      </c>
      <c r="D38" s="8">
        <f t="shared" si="2"/>
        <v>30852897.829999998</v>
      </c>
      <c r="E38" s="9">
        <v>0</v>
      </c>
      <c r="F38" s="9">
        <v>0</v>
      </c>
      <c r="G38" s="9">
        <v>2611111.11</v>
      </c>
      <c r="H38" s="9">
        <v>4816980.46</v>
      </c>
      <c r="I38" s="9">
        <v>4081690.6799999997</v>
      </c>
      <c r="J38" s="9">
        <v>4081690.6799999997</v>
      </c>
      <c r="K38" s="9">
        <v>4081690.6799999997</v>
      </c>
      <c r="L38" s="9">
        <v>3346400.88</v>
      </c>
      <c r="M38" s="9">
        <v>2611111.11</v>
      </c>
      <c r="N38" s="9">
        <v>2611111.11</v>
      </c>
      <c r="O38" s="9">
        <v>2611111.12</v>
      </c>
      <c r="P38" s="41">
        <v>0</v>
      </c>
      <c r="Q38" s="5"/>
    </row>
    <row r="39" spans="2:17" x14ac:dyDescent="0.3">
      <c r="B39" s="40">
        <v>4300</v>
      </c>
      <c r="C39" s="7" t="s">
        <v>48</v>
      </c>
      <c r="D39" s="8">
        <f t="shared" si="2"/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41">
        <v>0</v>
      </c>
      <c r="Q39" s="5"/>
    </row>
    <row r="40" spans="2:17" x14ac:dyDescent="0.3">
      <c r="B40" s="40">
        <v>4400</v>
      </c>
      <c r="C40" s="7" t="s">
        <v>49</v>
      </c>
      <c r="D40" s="8">
        <f t="shared" si="2"/>
        <v>94885975.350000009</v>
      </c>
      <c r="E40" s="9">
        <v>2774266.67</v>
      </c>
      <c r="F40" s="9">
        <v>6533000</v>
      </c>
      <c r="G40" s="9">
        <v>8165500</v>
      </c>
      <c r="H40" s="9">
        <v>9855484.5299999993</v>
      </c>
      <c r="I40" s="9">
        <v>8975673.7800000012</v>
      </c>
      <c r="J40" s="9">
        <v>8927410.6799999997</v>
      </c>
      <c r="K40" s="9">
        <v>7480673.7799999993</v>
      </c>
      <c r="L40" s="9">
        <v>7916673.7800000003</v>
      </c>
      <c r="M40" s="9">
        <v>10321599.93</v>
      </c>
      <c r="N40" s="9">
        <v>10120747.16</v>
      </c>
      <c r="O40" s="9">
        <v>6403080.1699999999</v>
      </c>
      <c r="P40" s="41">
        <v>7411864.8700000001</v>
      </c>
      <c r="Q40" s="5"/>
    </row>
    <row r="41" spans="2:17" x14ac:dyDescent="0.3">
      <c r="B41" s="40">
        <v>4500</v>
      </c>
      <c r="C41" s="7" t="s">
        <v>50</v>
      </c>
      <c r="D41" s="8">
        <f t="shared" si="2"/>
        <v>360000</v>
      </c>
      <c r="E41" s="9">
        <v>30000</v>
      </c>
      <c r="F41" s="9">
        <v>30000</v>
      </c>
      <c r="G41" s="9">
        <v>30000</v>
      </c>
      <c r="H41" s="9">
        <v>30000</v>
      </c>
      <c r="I41" s="9">
        <v>30000</v>
      </c>
      <c r="J41" s="9">
        <v>30000</v>
      </c>
      <c r="K41" s="9">
        <v>30000</v>
      </c>
      <c r="L41" s="9">
        <v>30000</v>
      </c>
      <c r="M41" s="9">
        <v>30000</v>
      </c>
      <c r="N41" s="9">
        <v>30000</v>
      </c>
      <c r="O41" s="9">
        <v>30000</v>
      </c>
      <c r="P41" s="41">
        <v>30000</v>
      </c>
      <c r="Q41" s="5"/>
    </row>
    <row r="42" spans="2:17" x14ac:dyDescent="0.3">
      <c r="B42" s="40">
        <v>4600</v>
      </c>
      <c r="C42" s="7" t="s">
        <v>51</v>
      </c>
      <c r="D42" s="8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41">
        <v>0</v>
      </c>
      <c r="Q42" s="5"/>
    </row>
    <row r="43" spans="2:17" x14ac:dyDescent="0.3">
      <c r="B43" s="40"/>
      <c r="C43" s="7" t="s">
        <v>52</v>
      </c>
      <c r="D43" s="8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41">
        <v>0</v>
      </c>
      <c r="Q43" s="5"/>
    </row>
    <row r="44" spans="2:17" x14ac:dyDescent="0.3">
      <c r="B44" s="40"/>
      <c r="C44" s="7" t="s">
        <v>53</v>
      </c>
      <c r="D44" s="8">
        <f t="shared" si="2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41">
        <v>0</v>
      </c>
      <c r="Q44" s="5"/>
    </row>
    <row r="45" spans="2:17" x14ac:dyDescent="0.3">
      <c r="B45" s="40">
        <v>4900</v>
      </c>
      <c r="C45" s="7" t="s">
        <v>54</v>
      </c>
      <c r="D45" s="8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41">
        <v>0</v>
      </c>
      <c r="Q45" s="5"/>
    </row>
    <row r="46" spans="2:17" x14ac:dyDescent="0.3">
      <c r="B46" s="38" t="s">
        <v>55</v>
      </c>
      <c r="C46" s="28"/>
      <c r="D46" s="6">
        <f>SUM(D47:D55)</f>
        <v>1805900</v>
      </c>
      <c r="E46" s="6">
        <f t="shared" ref="E46:P46" si="6">SUM(E47:E55)</f>
        <v>0</v>
      </c>
      <c r="F46" s="6">
        <f t="shared" si="6"/>
        <v>0</v>
      </c>
      <c r="G46" s="6">
        <f t="shared" si="6"/>
        <v>0</v>
      </c>
      <c r="H46" s="6">
        <f t="shared" si="6"/>
        <v>0</v>
      </c>
      <c r="I46" s="6">
        <f t="shared" si="6"/>
        <v>225000</v>
      </c>
      <c r="J46" s="6">
        <f t="shared" si="6"/>
        <v>445900</v>
      </c>
      <c r="K46" s="6">
        <f t="shared" si="6"/>
        <v>385000</v>
      </c>
      <c r="L46" s="6">
        <f t="shared" si="6"/>
        <v>365000</v>
      </c>
      <c r="M46" s="6">
        <f t="shared" si="6"/>
        <v>0</v>
      </c>
      <c r="N46" s="6">
        <f t="shared" si="6"/>
        <v>0</v>
      </c>
      <c r="O46" s="6">
        <f t="shared" si="6"/>
        <v>385000</v>
      </c>
      <c r="P46" s="39">
        <f t="shared" si="6"/>
        <v>0</v>
      </c>
      <c r="Q46" s="5"/>
    </row>
    <row r="47" spans="2:17" x14ac:dyDescent="0.3">
      <c r="B47" s="40">
        <v>5100</v>
      </c>
      <c r="C47" s="7" t="s">
        <v>56</v>
      </c>
      <c r="D47" s="8">
        <f t="shared" si="2"/>
        <v>1601200</v>
      </c>
      <c r="E47" s="9">
        <v>0</v>
      </c>
      <c r="F47" s="9">
        <v>0</v>
      </c>
      <c r="G47" s="9">
        <v>0</v>
      </c>
      <c r="H47" s="9">
        <v>0</v>
      </c>
      <c r="I47" s="9">
        <v>150000</v>
      </c>
      <c r="J47" s="9">
        <v>340200</v>
      </c>
      <c r="K47" s="9">
        <v>385000</v>
      </c>
      <c r="L47" s="9">
        <v>341000</v>
      </c>
      <c r="M47" s="9">
        <v>0</v>
      </c>
      <c r="N47" s="9">
        <v>0</v>
      </c>
      <c r="O47" s="9">
        <v>385000</v>
      </c>
      <c r="P47" s="41">
        <v>0</v>
      </c>
      <c r="Q47" s="5"/>
    </row>
    <row r="48" spans="2:17" x14ac:dyDescent="0.3">
      <c r="B48" s="40">
        <v>5200</v>
      </c>
      <c r="C48" s="7" t="s">
        <v>57</v>
      </c>
      <c r="D48" s="8">
        <f t="shared" si="2"/>
        <v>204700</v>
      </c>
      <c r="E48" s="9">
        <v>0</v>
      </c>
      <c r="F48" s="9">
        <v>0</v>
      </c>
      <c r="G48" s="9">
        <v>0</v>
      </c>
      <c r="H48" s="9">
        <v>0</v>
      </c>
      <c r="I48" s="9">
        <v>75000</v>
      </c>
      <c r="J48" s="9">
        <v>105700</v>
      </c>
      <c r="K48" s="9">
        <v>0</v>
      </c>
      <c r="L48" s="9">
        <v>24000</v>
      </c>
      <c r="M48" s="9">
        <v>0</v>
      </c>
      <c r="N48" s="9">
        <v>0</v>
      </c>
      <c r="O48" s="9">
        <v>0</v>
      </c>
      <c r="P48" s="41">
        <v>0</v>
      </c>
      <c r="Q48" s="5"/>
    </row>
    <row r="49" spans="2:17" x14ac:dyDescent="0.3">
      <c r="B49" s="40">
        <v>5300</v>
      </c>
      <c r="C49" s="7" t="s">
        <v>58</v>
      </c>
      <c r="D49" s="8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41">
        <v>0</v>
      </c>
      <c r="Q49" s="5"/>
    </row>
    <row r="50" spans="2:17" x14ac:dyDescent="0.3">
      <c r="B50" s="40">
        <v>5400</v>
      </c>
      <c r="C50" s="7" t="s">
        <v>59</v>
      </c>
      <c r="D50" s="8">
        <f t="shared" si="2"/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41">
        <v>0</v>
      </c>
      <c r="Q50" s="5"/>
    </row>
    <row r="51" spans="2:17" x14ac:dyDescent="0.3">
      <c r="B51" s="40">
        <v>5500</v>
      </c>
      <c r="C51" s="7" t="s">
        <v>60</v>
      </c>
      <c r="D51" s="8">
        <f t="shared" si="2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41">
        <v>0</v>
      </c>
      <c r="Q51" s="5"/>
    </row>
    <row r="52" spans="2:17" x14ac:dyDescent="0.3">
      <c r="B52" s="40">
        <v>5600</v>
      </c>
      <c r="C52" s="7" t="s">
        <v>61</v>
      </c>
      <c r="D52" s="8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41">
        <v>0</v>
      </c>
      <c r="Q52" s="5"/>
    </row>
    <row r="53" spans="2:17" x14ac:dyDescent="0.3">
      <c r="B53" s="40">
        <v>5700</v>
      </c>
      <c r="C53" s="7" t="s">
        <v>62</v>
      </c>
      <c r="D53" s="8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41">
        <v>0</v>
      </c>
      <c r="Q53" s="5"/>
    </row>
    <row r="54" spans="2:17" x14ac:dyDescent="0.3">
      <c r="B54" s="40">
        <v>5800</v>
      </c>
      <c r="C54" s="7" t="s">
        <v>63</v>
      </c>
      <c r="D54" s="8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41">
        <v>0</v>
      </c>
      <c r="Q54" s="5"/>
    </row>
    <row r="55" spans="2:17" x14ac:dyDescent="0.3">
      <c r="B55" s="40">
        <v>5900</v>
      </c>
      <c r="C55" s="7" t="s">
        <v>64</v>
      </c>
      <c r="D55" s="8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41">
        <v>0</v>
      </c>
      <c r="Q55" s="5"/>
    </row>
    <row r="56" spans="2:17" x14ac:dyDescent="0.3">
      <c r="B56" s="38" t="s">
        <v>65</v>
      </c>
      <c r="C56" s="28"/>
      <c r="D56" s="6">
        <f>SUM(D58:D59)</f>
        <v>21400000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2">
        <v>0</v>
      </c>
      <c r="Q56" s="5"/>
    </row>
    <row r="57" spans="2:17" x14ac:dyDescent="0.3">
      <c r="B57" s="40">
        <v>6100</v>
      </c>
      <c r="C57" s="7" t="s">
        <v>66</v>
      </c>
      <c r="D57" s="8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41">
        <v>0</v>
      </c>
      <c r="Q57" s="5"/>
    </row>
    <row r="58" spans="2:17" x14ac:dyDescent="0.3">
      <c r="B58" s="40">
        <v>6200</v>
      </c>
      <c r="C58" s="7" t="s">
        <v>67</v>
      </c>
      <c r="D58" s="8">
        <f>SUM(E58:P58)</f>
        <v>21400000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6420000</v>
      </c>
      <c r="K58" s="9">
        <v>3745000</v>
      </c>
      <c r="L58" s="9">
        <v>3745000</v>
      </c>
      <c r="M58" s="9">
        <v>3745000</v>
      </c>
      <c r="N58" s="9">
        <v>3745000</v>
      </c>
      <c r="O58" s="9">
        <v>0</v>
      </c>
      <c r="P58" s="41">
        <v>0</v>
      </c>
      <c r="Q58" s="5"/>
    </row>
    <row r="59" spans="2:17" x14ac:dyDescent="0.3">
      <c r="B59" s="40">
        <v>6300</v>
      </c>
      <c r="C59" s="7" t="s">
        <v>68</v>
      </c>
      <c r="D59" s="8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41">
        <v>0</v>
      </c>
      <c r="Q59" s="5"/>
    </row>
    <row r="60" spans="2:17" x14ac:dyDescent="0.3">
      <c r="B60" s="38" t="s">
        <v>69</v>
      </c>
      <c r="C60" s="28"/>
      <c r="D60" s="6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42">
        <v>0</v>
      </c>
      <c r="Q60" s="5"/>
    </row>
    <row r="61" spans="2:17" x14ac:dyDescent="0.3">
      <c r="B61" s="40">
        <v>7100</v>
      </c>
      <c r="C61" s="7" t="s">
        <v>70</v>
      </c>
      <c r="D61" s="8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41">
        <v>0</v>
      </c>
      <c r="Q61" s="5"/>
    </row>
    <row r="62" spans="2:17" x14ac:dyDescent="0.3">
      <c r="B62" s="40">
        <v>7200</v>
      </c>
      <c r="C62" s="7" t="s">
        <v>71</v>
      </c>
      <c r="D62" s="8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41">
        <v>0</v>
      </c>
      <c r="Q62" s="5"/>
    </row>
    <row r="63" spans="2:17" x14ac:dyDescent="0.3">
      <c r="B63" s="40">
        <v>7300</v>
      </c>
      <c r="C63" s="7" t="s">
        <v>72</v>
      </c>
      <c r="D63" s="8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41">
        <v>0</v>
      </c>
      <c r="Q63" s="5"/>
    </row>
    <row r="64" spans="2:17" x14ac:dyDescent="0.3">
      <c r="B64" s="40">
        <v>7400</v>
      </c>
      <c r="C64" s="7" t="s">
        <v>73</v>
      </c>
      <c r="D64" s="8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41">
        <v>0</v>
      </c>
      <c r="Q64" s="5"/>
    </row>
    <row r="65" spans="2:17" x14ac:dyDescent="0.3">
      <c r="B65" s="40">
        <v>7500</v>
      </c>
      <c r="C65" s="7" t="s">
        <v>74</v>
      </c>
      <c r="D65" s="8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41">
        <v>0</v>
      </c>
      <c r="Q65" s="5"/>
    </row>
    <row r="66" spans="2:17" x14ac:dyDescent="0.3">
      <c r="B66" s="40">
        <v>7600</v>
      </c>
      <c r="C66" s="7" t="s">
        <v>75</v>
      </c>
      <c r="D66" s="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41">
        <v>0</v>
      </c>
      <c r="Q66" s="5"/>
    </row>
    <row r="67" spans="2:17" x14ac:dyDescent="0.3">
      <c r="B67" s="40"/>
      <c r="C67" s="7" t="s">
        <v>76</v>
      </c>
      <c r="D67" s="8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41">
        <v>0</v>
      </c>
      <c r="Q67" s="5"/>
    </row>
    <row r="68" spans="2:17" x14ac:dyDescent="0.3">
      <c r="B68" s="40">
        <v>7900</v>
      </c>
      <c r="C68" s="7" t="s">
        <v>77</v>
      </c>
      <c r="D68" s="8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41">
        <v>0</v>
      </c>
      <c r="Q68" s="5"/>
    </row>
    <row r="69" spans="2:17" x14ac:dyDescent="0.3">
      <c r="B69" s="38" t="s">
        <v>78</v>
      </c>
      <c r="C69" s="28"/>
      <c r="D69" s="6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42">
        <v>0</v>
      </c>
      <c r="Q69" s="5"/>
    </row>
    <row r="70" spans="2:17" x14ac:dyDescent="0.3">
      <c r="B70" s="40">
        <v>8100</v>
      </c>
      <c r="C70" s="7" t="s">
        <v>79</v>
      </c>
      <c r="D70" s="8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41">
        <v>0</v>
      </c>
      <c r="Q70" s="5"/>
    </row>
    <row r="71" spans="2:17" x14ac:dyDescent="0.3">
      <c r="B71" s="40">
        <v>8200</v>
      </c>
      <c r="C71" s="7" t="s">
        <v>80</v>
      </c>
      <c r="D71" s="8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41">
        <v>0</v>
      </c>
      <c r="Q71" s="5"/>
    </row>
    <row r="72" spans="2:17" x14ac:dyDescent="0.3">
      <c r="B72" s="40">
        <v>8300</v>
      </c>
      <c r="C72" s="7" t="s">
        <v>81</v>
      </c>
      <c r="D72" s="8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41">
        <v>0</v>
      </c>
      <c r="Q72" s="5"/>
    </row>
    <row r="73" spans="2:17" x14ac:dyDescent="0.3">
      <c r="B73" s="38" t="s">
        <v>82</v>
      </c>
      <c r="C73" s="28"/>
      <c r="D73" s="6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42">
        <v>0</v>
      </c>
      <c r="Q73" s="5"/>
    </row>
    <row r="74" spans="2:17" x14ac:dyDescent="0.3">
      <c r="B74" s="40">
        <v>9100</v>
      </c>
      <c r="C74" s="7" t="s">
        <v>83</v>
      </c>
      <c r="D74" s="8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41">
        <v>0</v>
      </c>
      <c r="Q74" s="5"/>
    </row>
    <row r="75" spans="2:17" x14ac:dyDescent="0.3">
      <c r="B75" s="40">
        <v>9200</v>
      </c>
      <c r="C75" s="7" t="s">
        <v>84</v>
      </c>
      <c r="D75" s="8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41">
        <v>0</v>
      </c>
      <c r="Q75" s="5"/>
    </row>
    <row r="76" spans="2:17" x14ac:dyDescent="0.3">
      <c r="B76" s="40">
        <v>9300</v>
      </c>
      <c r="C76" s="7" t="s">
        <v>85</v>
      </c>
      <c r="D76" s="8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41">
        <v>0</v>
      </c>
      <c r="Q76" s="5"/>
    </row>
    <row r="77" spans="2:17" x14ac:dyDescent="0.3">
      <c r="B77" s="40">
        <v>9400</v>
      </c>
      <c r="C77" s="7" t="s">
        <v>86</v>
      </c>
      <c r="D77" s="8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41">
        <v>0</v>
      </c>
      <c r="Q77" s="5"/>
    </row>
    <row r="78" spans="2:17" x14ac:dyDescent="0.3">
      <c r="B78" s="40">
        <v>9500</v>
      </c>
      <c r="C78" s="7" t="s">
        <v>87</v>
      </c>
      <c r="D78" s="8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41">
        <v>0</v>
      </c>
      <c r="Q78" s="5"/>
    </row>
    <row r="79" spans="2:17" x14ac:dyDescent="0.3">
      <c r="B79" s="40">
        <v>9600</v>
      </c>
      <c r="C79" s="7" t="s">
        <v>88</v>
      </c>
      <c r="D79" s="8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41">
        <v>0</v>
      </c>
      <c r="Q79" s="5"/>
    </row>
    <row r="80" spans="2:17" ht="14.4" thickBot="1" x14ac:dyDescent="0.35">
      <c r="B80" s="43">
        <v>9900</v>
      </c>
      <c r="C80" s="44" t="s">
        <v>89</v>
      </c>
      <c r="D80" s="45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7">
        <v>0</v>
      </c>
      <c r="Q80" s="5"/>
    </row>
    <row r="81" spans="2:17" x14ac:dyDescent="0.3">
      <c r="B81" s="5"/>
      <c r="C81" s="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"/>
    </row>
    <row r="83" spans="2:17" x14ac:dyDescent="0.3">
      <c r="B83" s="12" t="s">
        <v>90</v>
      </c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/>
      <c r="P83" s="15"/>
    </row>
    <row r="84" spans="2:17" x14ac:dyDescent="0.3"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/>
      <c r="P84" s="15"/>
    </row>
    <row r="85" spans="2:17" x14ac:dyDescent="0.3"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5"/>
      <c r="P85" s="15"/>
    </row>
    <row r="86" spans="2:17" x14ac:dyDescent="0.3"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5"/>
      <c r="P86" s="15"/>
    </row>
    <row r="87" spans="2:17" x14ac:dyDescent="0.3"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5"/>
      <c r="P87" s="15"/>
    </row>
    <row r="88" spans="2:17" x14ac:dyDescent="0.3"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5"/>
      <c r="P88" s="15"/>
    </row>
    <row r="89" spans="2:17" x14ac:dyDescent="0.3"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5"/>
      <c r="P89" s="15"/>
    </row>
    <row r="90" spans="2:17" x14ac:dyDescent="0.3"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5"/>
      <c r="P90" s="15"/>
    </row>
    <row r="91" spans="2:17" x14ac:dyDescent="0.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5"/>
      <c r="P91" s="15"/>
    </row>
    <row r="92" spans="2:17" x14ac:dyDescent="0.3">
      <c r="B92" s="15"/>
      <c r="C92" s="16"/>
      <c r="D92" s="17"/>
      <c r="E92" s="18"/>
      <c r="F92" s="19"/>
      <c r="G92" s="20"/>
      <c r="H92" s="1"/>
      <c r="I92" s="21"/>
      <c r="J92" s="21"/>
      <c r="K92" s="22"/>
      <c r="L92" s="22"/>
      <c r="M92" s="21"/>
      <c r="N92" s="15"/>
      <c r="O92" s="15"/>
      <c r="P92" s="15"/>
    </row>
    <row r="93" spans="2:17" x14ac:dyDescent="0.3">
      <c r="B93" s="15"/>
      <c r="C93" s="23" t="s">
        <v>95</v>
      </c>
      <c r="D93" s="23"/>
      <c r="E93" s="18"/>
      <c r="F93" s="29"/>
      <c r="G93" s="29"/>
      <c r="H93" s="1"/>
      <c r="I93" s="1"/>
      <c r="J93" s="24"/>
      <c r="K93" s="29" t="s">
        <v>91</v>
      </c>
      <c r="L93" s="29"/>
      <c r="M93" s="15"/>
      <c r="N93" s="15"/>
      <c r="O93" s="15"/>
      <c r="P93" s="15"/>
    </row>
    <row r="94" spans="2:17" x14ac:dyDescent="0.3">
      <c r="B94" s="15"/>
      <c r="C94" s="25" t="s">
        <v>92</v>
      </c>
      <c r="D94" s="25"/>
      <c r="E94" s="18"/>
      <c r="F94" s="27"/>
      <c r="G94" s="27"/>
      <c r="H94" s="1"/>
      <c r="I94" s="1"/>
      <c r="J94" s="24"/>
      <c r="K94" s="27" t="s">
        <v>93</v>
      </c>
      <c r="L94" s="27"/>
      <c r="M94" s="15"/>
      <c r="N94" s="15"/>
      <c r="O94" s="15"/>
      <c r="P94" s="15"/>
    </row>
    <row r="95" spans="2:17" x14ac:dyDescent="0.3">
      <c r="C95" s="18"/>
      <c r="D95" s="18"/>
      <c r="E95" s="18"/>
      <c r="F95" s="18"/>
      <c r="G95" s="18"/>
      <c r="H95" s="18"/>
      <c r="I95" s="18"/>
      <c r="J95" s="24"/>
      <c r="K95" s="18"/>
    </row>
    <row r="96" spans="2:17" x14ac:dyDescent="0.3">
      <c r="C96" s="18"/>
      <c r="D96" s="18"/>
      <c r="E96" s="18"/>
      <c r="F96" s="18"/>
      <c r="G96" s="18"/>
      <c r="H96" s="18"/>
      <c r="I96" s="18"/>
      <c r="J96" s="24"/>
      <c r="K96" s="18"/>
    </row>
    <row r="97" spans="3:11" x14ac:dyDescent="0.3">
      <c r="C97" s="18"/>
      <c r="D97" s="18"/>
      <c r="E97" s="18"/>
      <c r="F97" s="18"/>
      <c r="G97" s="18"/>
      <c r="H97" s="18"/>
      <c r="I97" s="18"/>
      <c r="J97" s="24"/>
      <c r="K97" s="18"/>
    </row>
    <row r="98" spans="3:11" x14ac:dyDescent="0.3">
      <c r="C98" s="18"/>
      <c r="D98" s="18"/>
      <c r="E98" s="18"/>
      <c r="F98" s="18"/>
      <c r="G98" s="18"/>
      <c r="H98" s="18"/>
      <c r="I98" s="18"/>
      <c r="J98" s="24"/>
      <c r="K98" s="18"/>
    </row>
  </sheetData>
  <mergeCells count="19">
    <mergeCell ref="B7:C7"/>
    <mergeCell ref="B1:P1"/>
    <mergeCell ref="B2:P2"/>
    <mergeCell ref="B3:P3"/>
    <mergeCell ref="B4:P4"/>
    <mergeCell ref="B6:C6"/>
    <mergeCell ref="F94:G94"/>
    <mergeCell ref="K94:L94"/>
    <mergeCell ref="B8:C8"/>
    <mergeCell ref="B16:C16"/>
    <mergeCell ref="B26:C26"/>
    <mergeCell ref="B36:C36"/>
    <mergeCell ref="B46:C46"/>
    <mergeCell ref="B56:C56"/>
    <mergeCell ref="B60:C60"/>
    <mergeCell ref="B69:C69"/>
    <mergeCell ref="B73:C73"/>
    <mergeCell ref="F93:G93"/>
    <mergeCell ref="K93:L93"/>
  </mergeCells>
  <printOptions horizontalCentered="1"/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2024-04-29T18:39:04Z</cp:lastPrinted>
  <dcterms:created xsi:type="dcterms:W3CDTF">2021-04-20T19:08:34Z</dcterms:created>
  <dcterms:modified xsi:type="dcterms:W3CDTF">2024-04-29T18:39:14Z</dcterms:modified>
  <cp:contentStatus/>
</cp:coreProperties>
</file>