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8_{AFC1BFC6-437B-4180-875B-EEEEA3C5D400}" xr6:coauthVersionLast="47" xr6:coauthVersionMax="47" xr10:uidLastSave="{00000000-0000-0000-0000-000000000000}"/>
  <workbookProtection lockStructure="1"/>
  <bookViews>
    <workbookView xWindow="-120" yWindow="-120" windowWidth="29040" windowHeight="15720" xr2:uid="{237B9DC9-6552-4574-9D59-EA319208708D}"/>
  </bookViews>
  <sheets>
    <sheet name="COG" sheetId="1" r:id="rId1"/>
  </sheets>
  <definedNames>
    <definedName name="_xlnm._FilterDatabase" localSheetId="0" hidden="1">COG!$B$3:$H$75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E4" i="1" s="1"/>
  <c r="D4" i="1"/>
  <c r="F4" i="1"/>
  <c r="G4" i="1"/>
  <c r="E5" i="1"/>
  <c r="H5" i="1"/>
  <c r="E6" i="1"/>
  <c r="H6" i="1"/>
  <c r="E7" i="1"/>
  <c r="H7" i="1" s="1"/>
  <c r="E8" i="1"/>
  <c r="H8" i="1" s="1"/>
  <c r="E9" i="1"/>
  <c r="H9" i="1"/>
  <c r="E10" i="1"/>
  <c r="H10" i="1"/>
  <c r="E11" i="1"/>
  <c r="H11" i="1" s="1"/>
  <c r="C12" i="1"/>
  <c r="D12" i="1"/>
  <c r="F12" i="1"/>
  <c r="G12" i="1"/>
  <c r="E13" i="1"/>
  <c r="H13" i="1"/>
  <c r="E14" i="1"/>
  <c r="H14" i="1" s="1"/>
  <c r="E15" i="1"/>
  <c r="H15" i="1"/>
  <c r="E16" i="1"/>
  <c r="H16" i="1"/>
  <c r="E17" i="1"/>
  <c r="H17" i="1"/>
  <c r="E18" i="1"/>
  <c r="H18" i="1" s="1"/>
  <c r="E19" i="1"/>
  <c r="H19" i="1" s="1"/>
  <c r="E20" i="1"/>
  <c r="H20" i="1"/>
  <c r="E21" i="1"/>
  <c r="H21" i="1"/>
  <c r="C22" i="1"/>
  <c r="D22" i="1"/>
  <c r="F22" i="1"/>
  <c r="G22" i="1"/>
  <c r="E23" i="1"/>
  <c r="H23" i="1"/>
  <c r="E24" i="1"/>
  <c r="H24" i="1" s="1"/>
  <c r="E25" i="1"/>
  <c r="H25" i="1" s="1"/>
  <c r="E26" i="1"/>
  <c r="H26" i="1"/>
  <c r="E27" i="1"/>
  <c r="H27" i="1" s="1"/>
  <c r="E28" i="1"/>
  <c r="H28" i="1" s="1"/>
  <c r="E29" i="1"/>
  <c r="H29" i="1"/>
  <c r="E30" i="1"/>
  <c r="H30" i="1" s="1"/>
  <c r="E31" i="1"/>
  <c r="H31" i="1" s="1"/>
  <c r="C32" i="1"/>
  <c r="D32" i="1"/>
  <c r="F32" i="1"/>
  <c r="G32" i="1"/>
  <c r="E33" i="1"/>
  <c r="H33" i="1"/>
  <c r="E34" i="1"/>
  <c r="H34" i="1" s="1"/>
  <c r="E35" i="1"/>
  <c r="H35" i="1"/>
  <c r="E36" i="1"/>
  <c r="H36" i="1"/>
  <c r="E37" i="1"/>
  <c r="H37" i="1"/>
  <c r="E38" i="1"/>
  <c r="H38" i="1" s="1"/>
  <c r="E39" i="1"/>
  <c r="H39" i="1" s="1"/>
  <c r="E40" i="1"/>
  <c r="H40" i="1"/>
  <c r="E41" i="1"/>
  <c r="H41" i="1"/>
  <c r="C42" i="1"/>
  <c r="D42" i="1"/>
  <c r="F42" i="1"/>
  <c r="G42" i="1"/>
  <c r="E43" i="1"/>
  <c r="H43" i="1"/>
  <c r="E44" i="1"/>
  <c r="H44" i="1" s="1"/>
  <c r="E45" i="1"/>
  <c r="H45" i="1"/>
  <c r="E46" i="1"/>
  <c r="H46" i="1"/>
  <c r="E47" i="1"/>
  <c r="H47" i="1" s="1"/>
  <c r="E48" i="1"/>
  <c r="H48" i="1" s="1"/>
  <c r="E49" i="1"/>
  <c r="H49" i="1"/>
  <c r="E50" i="1"/>
  <c r="H50" i="1"/>
  <c r="E51" i="1"/>
  <c r="H51" i="1" s="1"/>
  <c r="C52" i="1"/>
  <c r="D52" i="1"/>
  <c r="F52" i="1"/>
  <c r="G52" i="1"/>
  <c r="E53" i="1"/>
  <c r="H53" i="1"/>
  <c r="E54" i="1"/>
  <c r="H54" i="1" s="1"/>
  <c r="E55" i="1"/>
  <c r="H55" i="1"/>
  <c r="C56" i="1"/>
  <c r="D56" i="1"/>
  <c r="F56" i="1"/>
  <c r="G56" i="1"/>
  <c r="E57" i="1"/>
  <c r="H57" i="1"/>
  <c r="E58" i="1"/>
  <c r="H58" i="1"/>
  <c r="E59" i="1"/>
  <c r="H59" i="1"/>
  <c r="E60" i="1"/>
  <c r="H60" i="1" s="1"/>
  <c r="E61" i="1"/>
  <c r="H61" i="1"/>
  <c r="E62" i="1"/>
  <c r="H62" i="1" s="1"/>
  <c r="E63" i="1"/>
  <c r="H63" i="1"/>
  <c r="C64" i="1"/>
  <c r="D64" i="1"/>
  <c r="F64" i="1"/>
  <c r="G64" i="1"/>
  <c r="E65" i="1"/>
  <c r="H65" i="1" s="1"/>
  <c r="E66" i="1"/>
  <c r="H66" i="1" s="1"/>
  <c r="E67" i="1"/>
  <c r="H67" i="1"/>
  <c r="C68" i="1"/>
  <c r="D68" i="1"/>
  <c r="F68" i="1"/>
  <c r="G68" i="1"/>
  <c r="E69" i="1"/>
  <c r="H69" i="1" s="1"/>
  <c r="E70" i="1"/>
  <c r="H70" i="1"/>
  <c r="E71" i="1"/>
  <c r="H71" i="1"/>
  <c r="E72" i="1"/>
  <c r="H72" i="1" s="1"/>
  <c r="E73" i="1"/>
  <c r="H73" i="1" s="1"/>
  <c r="E74" i="1"/>
  <c r="H74" i="1"/>
  <c r="E75" i="1"/>
  <c r="H75" i="1"/>
  <c r="C76" i="1"/>
  <c r="D76" i="1"/>
  <c r="E42" i="1" l="1"/>
  <c r="H42" i="1" s="1"/>
  <c r="E22" i="1"/>
  <c r="H22" i="1" s="1"/>
  <c r="E68" i="1"/>
  <c r="H68" i="1" s="1"/>
  <c r="E64" i="1"/>
  <c r="H64" i="1" s="1"/>
  <c r="E56" i="1"/>
  <c r="H56" i="1" s="1"/>
  <c r="F76" i="1"/>
  <c r="E52" i="1"/>
  <c r="H52" i="1" s="1"/>
  <c r="E32" i="1"/>
  <c r="H32" i="1" s="1"/>
  <c r="E12" i="1"/>
  <c r="H12" i="1" s="1"/>
  <c r="G76" i="1"/>
  <c r="H4" i="1"/>
  <c r="E76" i="1" l="1"/>
  <c r="H76" i="1"/>
</calcChain>
</file>

<file path=xl/sharedStrings.xml><?xml version="1.0" encoding="utf-8"?>
<sst xmlns="http://schemas.openxmlformats.org/spreadsheetml/2006/main" count="83" uniqueCount="83">
  <si>
    <t>“Bajo protesta de decir verdad declaramos que los Estados Financieros y sus notas, son razonablemente correctos y son responsabilidad del emisor”</t>
  </si>
  <si>
    <t>Total del Egreso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</si>
  <si>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</si>
  <si>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</si>
  <si>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</si>
  <si>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</si>
  <si>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</si>
  <si>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</si>
  <si>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</si>
  <si>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</si>
  <si>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</si>
  <si>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</si>
  <si>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</si>
  <si>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</si>
  <si>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</si>
  <si>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</si>
  <si>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</si>
  <si>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</si>
  <si>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</si>
  <si>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</si>
  <si>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</si>
  <si>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</si>
  <si>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</si>
  <si>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</si>
  <si>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</si>
  <si>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</si>
  <si>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</si>
  <si>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</si>
  <si>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</si>
  <si>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</si>
  <si>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</si>
  <si>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</si>
  <si>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</si>
  <si>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</si>
  <si>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</si>
  <si>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</si>
  <si>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</si>
  <si>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</si>
  <si>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</si>
  <si>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</si>
  <si>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</si>
  <si>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</si>
  <si>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</si>
  <si>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</si>
  <si>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</si>
  <si>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</si>
  <si>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</si>
  <si>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</si>
  <si>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</si>
  <si>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</si>
  <si>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</si>
  <si>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</si>
  <si>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</si>
  <si>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</si>
  <si>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</si>
  <si>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</si>
  <si>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</si>
  <si>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</si>
  <si>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</si>
  <si>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</si>
  <si>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</si>
  <si>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</si>
  <si>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</si>
  <si>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</si>
  <si>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</si>
  <si>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</si>
  <si>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</si>
  <si>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</si>
  <si>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</si>
  <si>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</si>
  <si>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</si>
  <si>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</si>
  <si>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</si>
  <si>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</si>
  <si>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</si>
  <si>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</si>
  <si>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</si>
  <si>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</si>
  <si>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</si>
  <si>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</si>
  <si>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</si>
  <si>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</si>
  <si>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por Objeto del Gasto (Capítulo y Concepto)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</si>
</sst>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4" fillId="0" borderId="2" xfId="0" applyFont="1" applyBorder="1" applyAlignment="1">
      <alignment horizontal="left"/>
    </xf>
    <xf numFmtId="4" fontId="1" fillId="0" borderId="3" xfId="0" applyNumberFormat="1" applyFont="1" applyBorder="1" applyProtection="1">
      <protection locked="0"/>
    </xf>
    <xf numFmtId="0" fontId="1" fillId="0" borderId="2" xfId="0" applyFont="1" applyBorder="1" applyAlignment="1">
      <alignment horizontal="left"/>
    </xf>
    <xf numFmtId="4" fontId="1" fillId="0" borderId="4" xfId="0" applyNumberFormat="1" applyFont="1" applyBorder="1" applyProtection="1">
      <protection locked="0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4" fontId="1" fillId="2" borderId="4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 applyProtection="1">
      <alignment horizontal="center"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4" xfId="1" applyFont="1" applyFill="1" applyBorder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 indent="1"/>
    </xf>
    <xf numFmtId="0" fontId="1" fillId="0" borderId="9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3" xfId="1" xr:uid="{05514B1B-4215-4E7E-819E-B3D4A2767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2038350</xdr:colOff>
      <xdr:row>85</xdr:row>
      <xdr:rowOff>85725</xdr:rowOff>
    </xdr:from>
    <xdr:to>
      <xdr:col>5</xdr:col>
      <xdr:colOff>830580</xdr:colOff>
      <xdr:row>92</xdr:row>
      <xdr:rowOff>4445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506679-C3B3-7BC3-1F10-4169497C2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13020675"/>
          <a:ext cx="5612130" cy="918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798E8-93B1-4F4B-87DE-9B2A3D25A804}">
  <sheetPr>
    <pageSetUpPr fitToPage="1"/>
  </sheetPr>
  <dimension ref="B1:I78"/>
  <sheetViews>
    <sheetView showGridLines="0" tabSelected="1" workbookViewId="0"/>
  </sheetViews>
  <sheetFormatPr baseColWidth="10" defaultColWidth="12" defaultRowHeight="11.25" x14ac:dyDescent="0.2"/>
  <cols>
    <col min="1" max="1" width="2.66406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2:9" ht="60.6" customHeight="1" x14ac:dyDescent="0.2">
      <c r="B1" s="15" t="s">
        <v>82</v>
      </c>
      <c r="C1" s="14"/>
      <c r="D1" s="14"/>
      <c r="E1" s="14"/>
      <c r="F1" s="14"/>
      <c r="G1" s="14"/>
      <c r="H1" s="13"/>
    </row>
    <row r="2" spans="2:9" x14ac:dyDescent="0.2">
      <c r="B2" s="16"/>
      <c r="C2" s="15" t="s">
        <v>81</v>
      </c>
      <c r="D2" s="14"/>
      <c r="E2" s="14"/>
      <c r="F2" s="14"/>
      <c r="G2" s="13"/>
      <c r="H2" s="12" t="s">
        <v>80</v>
      </c>
    </row>
    <row r="3" spans="2:9" ht="24.95" customHeight="1" x14ac:dyDescent="0.2">
      <c r="B3" s="17" t="s">
        <v>79</v>
      </c>
      <c r="C3" s="11" t="s">
        <v>78</v>
      </c>
      <c r="D3" s="11" t="s">
        <v>77</v>
      </c>
      <c r="E3" s="11" t="s">
        <v>76</v>
      </c>
      <c r="F3" s="11" t="s">
        <v>75</v>
      </c>
      <c r="G3" s="11" t="s">
        <v>74</v>
      </c>
      <c r="H3" s="10"/>
    </row>
    <row r="4" spans="2:9" x14ac:dyDescent="0.2">
      <c r="B4" s="8" t="s">
        <v>73</v>
      </c>
      <c r="C4" s="9">
        <f>SUM(C5:C11)</f>
        <v>66747945.43</v>
      </c>
      <c r="D4" s="9">
        <f>SUM(D5:D11)</f>
        <v>24302463.799999997</v>
      </c>
      <c r="E4" s="9">
        <f>C4+D4</f>
        <v>91050409.229999989</v>
      </c>
      <c r="F4" s="9">
        <f>SUM(F5:F11)</f>
        <v>54666764.519999988</v>
      </c>
      <c r="G4" s="9">
        <f>SUM(G5:G11)</f>
        <v>54666764.519999988</v>
      </c>
      <c r="H4" s="9">
        <f>E4-F4</f>
        <v>36383644.710000001</v>
      </c>
    </row>
    <row r="5" spans="2:9" x14ac:dyDescent="0.2">
      <c r="B5" s="18" t="s">
        <v>72</v>
      </c>
      <c r="C5" s="5">
        <v>12196068</v>
      </c>
      <c r="D5" s="5">
        <v>563328</v>
      </c>
      <c r="E5" s="5">
        <f>C5+D5</f>
        <v>12759396</v>
      </c>
      <c r="F5" s="5">
        <v>9209911.1899999995</v>
      </c>
      <c r="G5" s="5">
        <v>9209911.1899999995</v>
      </c>
      <c r="H5" s="5">
        <f>E5-F5</f>
        <v>3549484.8100000005</v>
      </c>
      <c r="I5" s="3">
        <v>1100</v>
      </c>
    </row>
    <row r="6" spans="2:9" x14ac:dyDescent="0.2">
      <c r="B6" s="18" t="s">
        <v>71</v>
      </c>
      <c r="C6" s="5">
        <v>16258737.15</v>
      </c>
      <c r="D6" s="5">
        <v>20508405.66</v>
      </c>
      <c r="E6" s="5">
        <f>C6+D6</f>
        <v>36767142.810000002</v>
      </c>
      <c r="F6" s="5">
        <v>19250290.469999999</v>
      </c>
      <c r="G6" s="5">
        <v>19250290.469999999</v>
      </c>
      <c r="H6" s="5">
        <f>E6-F6</f>
        <v>17516852.340000004</v>
      </c>
      <c r="I6" s="3">
        <v>1200</v>
      </c>
    </row>
    <row r="7" spans="2:9" x14ac:dyDescent="0.2">
      <c r="B7" s="18" t="s">
        <v>70</v>
      </c>
      <c r="C7" s="5">
        <v>15320378</v>
      </c>
      <c r="D7" s="5">
        <v>290481.45</v>
      </c>
      <c r="E7" s="5">
        <f>C7+D7</f>
        <v>15610859.449999999</v>
      </c>
      <c r="F7" s="5">
        <v>7329463.4000000004</v>
      </c>
      <c r="G7" s="5">
        <v>7329463.4000000004</v>
      </c>
      <c r="H7" s="5">
        <f>E7-F7</f>
        <v>8281396.0499999989</v>
      </c>
      <c r="I7" s="3">
        <v>1300</v>
      </c>
    </row>
    <row r="8" spans="2:9" x14ac:dyDescent="0.2">
      <c r="B8" s="18" t="s">
        <v>69</v>
      </c>
      <c r="C8" s="5">
        <v>4815779.17</v>
      </c>
      <c r="D8" s="5">
        <v>536174.88</v>
      </c>
      <c r="E8" s="5">
        <f>C8+D8</f>
        <v>5351954.05</v>
      </c>
      <c r="F8" s="5">
        <v>3604200.12</v>
      </c>
      <c r="G8" s="5">
        <v>3604200.12</v>
      </c>
      <c r="H8" s="5">
        <f>E8-F8</f>
        <v>1747753.9299999997</v>
      </c>
      <c r="I8" s="3">
        <v>1400</v>
      </c>
    </row>
    <row r="9" spans="2:9" x14ac:dyDescent="0.2">
      <c r="B9" s="18" t="s">
        <v>68</v>
      </c>
      <c r="C9" s="5">
        <v>18083563.109999999</v>
      </c>
      <c r="D9" s="5">
        <v>2401081.81</v>
      </c>
      <c r="E9" s="5">
        <f>C9+D9</f>
        <v>20484644.919999998</v>
      </c>
      <c r="F9" s="5">
        <v>15229467.619999999</v>
      </c>
      <c r="G9" s="5">
        <v>15229467.619999999</v>
      </c>
      <c r="H9" s="5">
        <f>E9-F9</f>
        <v>5255177.2999999989</v>
      </c>
      <c r="I9" s="3">
        <v>1500</v>
      </c>
    </row>
    <row r="10" spans="2:9" x14ac:dyDescent="0.2">
      <c r="B10" s="18" t="s">
        <v>67</v>
      </c>
      <c r="C10" s="5">
        <v>0</v>
      </c>
      <c r="D10" s="5">
        <v>0</v>
      </c>
      <c r="E10" s="5">
        <f>C10+D10</f>
        <v>0</v>
      </c>
      <c r="F10" s="5">
        <v>0</v>
      </c>
      <c r="G10" s="5">
        <v>0</v>
      </c>
      <c r="H10" s="5">
        <f>E10-F10</f>
        <v>0</v>
      </c>
      <c r="I10" s="3">
        <v>1600</v>
      </c>
    </row>
    <row r="11" spans="2:9" x14ac:dyDescent="0.2">
      <c r="B11" s="18" t="s">
        <v>66</v>
      </c>
      <c r="C11" s="5">
        <v>73420</v>
      </c>
      <c r="D11" s="5">
        <v>2992</v>
      </c>
      <c r="E11" s="5">
        <f>C11+D11</f>
        <v>76412</v>
      </c>
      <c r="F11" s="5">
        <v>43431.72</v>
      </c>
      <c r="G11" s="5">
        <v>43431.72</v>
      </c>
      <c r="H11" s="5">
        <f>E11-F11</f>
        <v>32980.28</v>
      </c>
      <c r="I11" s="3">
        <v>1700</v>
      </c>
    </row>
    <row r="12" spans="2:9" x14ac:dyDescent="0.2">
      <c r="B12" s="8" t="s">
        <v>65</v>
      </c>
      <c r="C12" s="7">
        <f>SUM(C13:C21)</f>
        <v>13879837.550000001</v>
      </c>
      <c r="D12" s="7">
        <f>SUM(D13:D21)</f>
        <v>1511105.16</v>
      </c>
      <c r="E12" s="7">
        <f>C12+D12</f>
        <v>15390942.710000001</v>
      </c>
      <c r="F12" s="7">
        <f>SUM(F13:F21)</f>
        <v>10109477.719999999</v>
      </c>
      <c r="G12" s="7">
        <f>SUM(G13:G21)</f>
        <v>10109477.719999999</v>
      </c>
      <c r="H12" s="7">
        <f>E12-F12</f>
        <v>5281464.9900000021</v>
      </c>
      <c r="I12" s="6">
        <v>0</v>
      </c>
    </row>
    <row r="13" spans="2:9" x14ac:dyDescent="0.2">
      <c r="B13" s="18" t="s">
        <v>64</v>
      </c>
      <c r="C13" s="5">
        <v>2199450</v>
      </c>
      <c r="D13" s="5">
        <v>227966</v>
      </c>
      <c r="E13" s="5">
        <f>C13+D13</f>
        <v>2427416</v>
      </c>
      <c r="F13" s="5">
        <v>1641271.89</v>
      </c>
      <c r="G13" s="5">
        <v>1641271.89</v>
      </c>
      <c r="H13" s="5">
        <f>E13-F13</f>
        <v>786144.1100000001</v>
      </c>
      <c r="I13" s="3">
        <v>2100</v>
      </c>
    </row>
    <row r="14" spans="2:9" x14ac:dyDescent="0.2">
      <c r="B14" s="18" t="s">
        <v>63</v>
      </c>
      <c r="C14" s="5">
        <v>222154.34</v>
      </c>
      <c r="D14" s="5">
        <v>-28582</v>
      </c>
      <c r="E14" s="5">
        <f>C14+D14</f>
        <v>193572.34</v>
      </c>
      <c r="F14" s="5">
        <v>115803.71</v>
      </c>
      <c r="G14" s="5">
        <v>115803.71</v>
      </c>
      <c r="H14" s="5">
        <f>E14-F14</f>
        <v>77768.62999999999</v>
      </c>
      <c r="I14" s="3">
        <v>2200</v>
      </c>
    </row>
    <row r="15" spans="2:9" x14ac:dyDescent="0.2">
      <c r="B15" s="18" t="s">
        <v>62</v>
      </c>
      <c r="C15" s="5">
        <v>0</v>
      </c>
      <c r="D15" s="5">
        <v>0</v>
      </c>
      <c r="E15" s="5">
        <f>C15+D15</f>
        <v>0</v>
      </c>
      <c r="F15" s="5">
        <v>0</v>
      </c>
      <c r="G15" s="5">
        <v>0</v>
      </c>
      <c r="H15" s="5">
        <f>E15-F15</f>
        <v>0</v>
      </c>
      <c r="I15" s="3">
        <v>2300</v>
      </c>
    </row>
    <row r="16" spans="2:9" x14ac:dyDescent="0.2">
      <c r="B16" s="18" t="s">
        <v>61</v>
      </c>
      <c r="C16" s="5">
        <v>910780</v>
      </c>
      <c r="D16" s="5">
        <v>687378.45</v>
      </c>
      <c r="E16" s="5">
        <f>C16+D16</f>
        <v>1598158.45</v>
      </c>
      <c r="F16" s="5">
        <v>1120774.97</v>
      </c>
      <c r="G16" s="5">
        <v>1120774.97</v>
      </c>
      <c r="H16" s="5">
        <f>E16-F16</f>
        <v>477383.48</v>
      </c>
      <c r="I16" s="3">
        <v>2400</v>
      </c>
    </row>
    <row r="17" spans="2:9" x14ac:dyDescent="0.2">
      <c r="B17" s="18" t="s">
        <v>60</v>
      </c>
      <c r="C17" s="5">
        <v>399976.72</v>
      </c>
      <c r="D17" s="5">
        <v>3500</v>
      </c>
      <c r="E17" s="5">
        <f>C17+D17</f>
        <v>403476.72</v>
      </c>
      <c r="F17" s="5">
        <v>174468.8</v>
      </c>
      <c r="G17" s="5">
        <v>174468.8</v>
      </c>
      <c r="H17" s="5">
        <f>E17-F17</f>
        <v>229007.91999999998</v>
      </c>
      <c r="I17" s="3">
        <v>2500</v>
      </c>
    </row>
    <row r="18" spans="2:9" x14ac:dyDescent="0.2">
      <c r="B18" s="18" t="s">
        <v>59</v>
      </c>
      <c r="C18" s="5">
        <v>4561476.49</v>
      </c>
      <c r="D18" s="5">
        <v>0</v>
      </c>
      <c r="E18" s="5">
        <f>C18+D18</f>
        <v>4561476.49</v>
      </c>
      <c r="F18" s="5">
        <v>2970236.46</v>
      </c>
      <c r="G18" s="5">
        <v>2970236.46</v>
      </c>
      <c r="H18" s="5">
        <f>E18-F18</f>
        <v>1591240.0300000003</v>
      </c>
      <c r="I18" s="3">
        <v>2600</v>
      </c>
    </row>
    <row r="19" spans="2:9" x14ac:dyDescent="0.2">
      <c r="B19" s="18" t="s">
        <v>58</v>
      </c>
      <c r="C19" s="5">
        <v>5172000</v>
      </c>
      <c r="D19" s="5">
        <v>573000</v>
      </c>
      <c r="E19" s="5">
        <f>C19+D19</f>
        <v>5745000</v>
      </c>
      <c r="F19" s="5">
        <v>3747724.02</v>
      </c>
      <c r="G19" s="5">
        <v>3747724.02</v>
      </c>
      <c r="H19" s="5">
        <f>E19-F19</f>
        <v>1997275.98</v>
      </c>
      <c r="I19" s="3">
        <v>2700</v>
      </c>
    </row>
    <row r="20" spans="2:9" x14ac:dyDescent="0.2">
      <c r="B20" s="18" t="s">
        <v>57</v>
      </c>
      <c r="C20" s="5">
        <v>0</v>
      </c>
      <c r="D20" s="5">
        <v>0</v>
      </c>
      <c r="E20" s="5">
        <f>C20+D20</f>
        <v>0</v>
      </c>
      <c r="F20" s="5">
        <v>0</v>
      </c>
      <c r="G20" s="5">
        <v>0</v>
      </c>
      <c r="H20" s="5">
        <f>E20-F20</f>
        <v>0</v>
      </c>
      <c r="I20" s="3">
        <v>2800</v>
      </c>
    </row>
    <row r="21" spans="2:9" x14ac:dyDescent="0.2">
      <c r="B21" s="18" t="s">
        <v>56</v>
      </c>
      <c r="C21" s="5">
        <v>414000</v>
      </c>
      <c r="D21" s="5">
        <v>47842.71</v>
      </c>
      <c r="E21" s="5">
        <f>C21+D21</f>
        <v>461842.71</v>
      </c>
      <c r="F21" s="5">
        <v>339197.87</v>
      </c>
      <c r="G21" s="5">
        <v>339197.87</v>
      </c>
      <c r="H21" s="5">
        <f>E21-F21</f>
        <v>122644.84000000003</v>
      </c>
      <c r="I21" s="3">
        <v>2900</v>
      </c>
    </row>
    <row r="22" spans="2:9" x14ac:dyDescent="0.2">
      <c r="B22" s="8" t="s">
        <v>55</v>
      </c>
      <c r="C22" s="7">
        <f>SUM(C23:C31)</f>
        <v>75954896.900000006</v>
      </c>
      <c r="D22" s="7">
        <f>SUM(D23:D31)</f>
        <v>64717937.369999997</v>
      </c>
      <c r="E22" s="7">
        <f>C22+D22</f>
        <v>140672834.27000001</v>
      </c>
      <c r="F22" s="7">
        <f>SUM(F23:F31)</f>
        <v>69147093.299999997</v>
      </c>
      <c r="G22" s="7">
        <f>SUM(G23:G31)</f>
        <v>69147093.299999997</v>
      </c>
      <c r="H22" s="7">
        <f>E22-F22</f>
        <v>71525740.970000014</v>
      </c>
      <c r="I22" s="6">
        <v>0</v>
      </c>
    </row>
    <row r="23" spans="2:9" x14ac:dyDescent="0.2">
      <c r="B23" s="18" t="s">
        <v>54</v>
      </c>
      <c r="C23" s="5">
        <v>13443002.210000001</v>
      </c>
      <c r="D23" s="5">
        <v>-585335.63</v>
      </c>
      <c r="E23" s="5">
        <f>C23+D23</f>
        <v>12857666.58</v>
      </c>
      <c r="F23" s="5">
        <v>8514638.2699999996</v>
      </c>
      <c r="G23" s="5">
        <v>8514638.2699999996</v>
      </c>
      <c r="H23" s="5">
        <f>E23-F23</f>
        <v>4343028.3100000005</v>
      </c>
      <c r="I23" s="3">
        <v>3100</v>
      </c>
    </row>
    <row r="24" spans="2:9" x14ac:dyDescent="0.2">
      <c r="B24" s="18" t="s">
        <v>53</v>
      </c>
      <c r="C24" s="5">
        <v>1760853.73</v>
      </c>
      <c r="D24" s="5">
        <v>622877.86</v>
      </c>
      <c r="E24" s="5">
        <f>C24+D24</f>
        <v>2383731.59</v>
      </c>
      <c r="F24" s="5">
        <v>1206093.1200000001</v>
      </c>
      <c r="G24" s="5">
        <v>1206093.1200000001</v>
      </c>
      <c r="H24" s="5">
        <f>E24-F24</f>
        <v>1177638.4699999997</v>
      </c>
      <c r="I24" s="3">
        <v>3200</v>
      </c>
    </row>
    <row r="25" spans="2:9" x14ac:dyDescent="0.2">
      <c r="B25" s="18" t="s">
        <v>52</v>
      </c>
      <c r="C25" s="5">
        <v>17599090</v>
      </c>
      <c r="D25" s="5">
        <v>270992.14</v>
      </c>
      <c r="E25" s="5">
        <f>C25+D25</f>
        <v>17870082.140000001</v>
      </c>
      <c r="F25" s="5">
        <v>9182254.3200000003</v>
      </c>
      <c r="G25" s="5">
        <v>9182254.3200000003</v>
      </c>
      <c r="H25" s="5">
        <f>E25-F25</f>
        <v>8687827.8200000003</v>
      </c>
      <c r="I25" s="3">
        <v>3300</v>
      </c>
    </row>
    <row r="26" spans="2:9" x14ac:dyDescent="0.2">
      <c r="B26" s="18" t="s">
        <v>51</v>
      </c>
      <c r="C26" s="5">
        <v>270490.77</v>
      </c>
      <c r="D26" s="5">
        <v>330704.59999999998</v>
      </c>
      <c r="E26" s="5">
        <f>C26+D26</f>
        <v>601195.37</v>
      </c>
      <c r="F26" s="5">
        <v>402278.03</v>
      </c>
      <c r="G26" s="5">
        <v>402278.03</v>
      </c>
      <c r="H26" s="5">
        <f>E26-F26</f>
        <v>198917.33999999997</v>
      </c>
      <c r="I26" s="3">
        <v>3400</v>
      </c>
    </row>
    <row r="27" spans="2:9" x14ac:dyDescent="0.2">
      <c r="B27" s="18" t="s">
        <v>50</v>
      </c>
      <c r="C27" s="5">
        <v>28716211.600000001</v>
      </c>
      <c r="D27" s="5">
        <v>-259088.6</v>
      </c>
      <c r="E27" s="5">
        <f>C27+D27</f>
        <v>28457123</v>
      </c>
      <c r="F27" s="5">
        <v>14470435.85</v>
      </c>
      <c r="G27" s="5">
        <v>14470435.85</v>
      </c>
      <c r="H27" s="5">
        <f>E27-F27</f>
        <v>13986687.15</v>
      </c>
      <c r="I27" s="3">
        <v>3500</v>
      </c>
    </row>
    <row r="28" spans="2:9" x14ac:dyDescent="0.2">
      <c r="B28" s="18" t="s">
        <v>49</v>
      </c>
      <c r="C28" s="5">
        <v>8413346</v>
      </c>
      <c r="D28" s="5">
        <v>58107374.530000001</v>
      </c>
      <c r="E28" s="5">
        <f>C28+D28</f>
        <v>66520720.530000001</v>
      </c>
      <c r="F28" s="5">
        <v>27604728.219999999</v>
      </c>
      <c r="G28" s="5">
        <v>27604728.219999999</v>
      </c>
      <c r="H28" s="5">
        <f>E28-F28</f>
        <v>38915992.310000002</v>
      </c>
      <c r="I28" s="3">
        <v>3600</v>
      </c>
    </row>
    <row r="29" spans="2:9" x14ac:dyDescent="0.2">
      <c r="B29" s="18" t="s">
        <v>48</v>
      </c>
      <c r="C29" s="5">
        <v>1458377.53</v>
      </c>
      <c r="D29" s="5">
        <v>1169071</v>
      </c>
      <c r="E29" s="5">
        <f>C29+D29</f>
        <v>2627448.5300000003</v>
      </c>
      <c r="F29" s="5">
        <v>1737715.46</v>
      </c>
      <c r="G29" s="5">
        <v>1737715.46</v>
      </c>
      <c r="H29" s="5">
        <f>E29-F29</f>
        <v>889733.0700000003</v>
      </c>
      <c r="I29" s="3">
        <v>3700</v>
      </c>
    </row>
    <row r="30" spans="2:9" x14ac:dyDescent="0.2">
      <c r="B30" s="18" t="s">
        <v>47</v>
      </c>
      <c r="C30" s="5">
        <v>2493710.7999999998</v>
      </c>
      <c r="D30" s="5">
        <v>4164689.85</v>
      </c>
      <c r="E30" s="5">
        <f>C30+D30</f>
        <v>6658400.6500000004</v>
      </c>
      <c r="F30" s="5">
        <v>4378217.4000000004</v>
      </c>
      <c r="G30" s="5">
        <v>4378217.4000000004</v>
      </c>
      <c r="H30" s="5">
        <f>E30-F30</f>
        <v>2280183.25</v>
      </c>
      <c r="I30" s="3">
        <v>3800</v>
      </c>
    </row>
    <row r="31" spans="2:9" x14ac:dyDescent="0.2">
      <c r="B31" s="18" t="s">
        <v>46</v>
      </c>
      <c r="C31" s="5">
        <v>1799814.26</v>
      </c>
      <c r="D31" s="5">
        <v>896651.62</v>
      </c>
      <c r="E31" s="5">
        <f>C31+D31</f>
        <v>2696465.88</v>
      </c>
      <c r="F31" s="5">
        <v>1650732.63</v>
      </c>
      <c r="G31" s="5">
        <v>1650732.63</v>
      </c>
      <c r="H31" s="5">
        <f>E31-F31</f>
        <v>1045733.25</v>
      </c>
      <c r="I31" s="3">
        <v>3900</v>
      </c>
    </row>
    <row r="32" spans="2:9" x14ac:dyDescent="0.2">
      <c r="B32" s="8" t="s">
        <v>45</v>
      </c>
      <c r="C32" s="7">
        <f>SUM(C33:C41)</f>
        <v>71551382.209999993</v>
      </c>
      <c r="D32" s="7">
        <f>SUM(D33:D41)</f>
        <v>98430297.270000011</v>
      </c>
      <c r="E32" s="7">
        <f>C32+D32</f>
        <v>169981679.48000002</v>
      </c>
      <c r="F32" s="7">
        <f>SUM(F33:F41)</f>
        <v>137460245.19</v>
      </c>
      <c r="G32" s="7">
        <f>SUM(G33:G41)</f>
        <v>137460245.19</v>
      </c>
      <c r="H32" s="7">
        <f>E32-F32</f>
        <v>32521434.290000021</v>
      </c>
      <c r="I32" s="6">
        <v>0</v>
      </c>
    </row>
    <row r="33" spans="2:9" x14ac:dyDescent="0.2">
      <c r="B33" s="18" t="s">
        <v>44</v>
      </c>
      <c r="C33" s="5">
        <v>0</v>
      </c>
      <c r="D33" s="5">
        <v>0</v>
      </c>
      <c r="E33" s="5">
        <f>C33+D33</f>
        <v>0</v>
      </c>
      <c r="F33" s="5">
        <v>0</v>
      </c>
      <c r="G33" s="5">
        <v>0</v>
      </c>
      <c r="H33" s="5">
        <f>E33-F33</f>
        <v>0</v>
      </c>
      <c r="I33" s="3">
        <v>4100</v>
      </c>
    </row>
    <row r="34" spans="2:9" x14ac:dyDescent="0.2">
      <c r="B34" s="18" t="s">
        <v>43</v>
      </c>
      <c r="C34" s="5">
        <v>0</v>
      </c>
      <c r="D34" s="5">
        <v>19076590.100000001</v>
      </c>
      <c r="E34" s="5">
        <f>C34+D34</f>
        <v>19076590.100000001</v>
      </c>
      <c r="F34" s="5">
        <v>16594992.08</v>
      </c>
      <c r="G34" s="5">
        <v>16594992.08</v>
      </c>
      <c r="H34" s="5">
        <f>E34-F34</f>
        <v>2481598.0200000014</v>
      </c>
      <c r="I34" s="3">
        <v>4200</v>
      </c>
    </row>
    <row r="35" spans="2:9" x14ac:dyDescent="0.2">
      <c r="B35" s="18" t="s">
        <v>42</v>
      </c>
      <c r="C35" s="5">
        <v>0</v>
      </c>
      <c r="D35" s="5">
        <v>0</v>
      </c>
      <c r="E35" s="5">
        <f>C35+D35</f>
        <v>0</v>
      </c>
      <c r="F35" s="5">
        <v>0</v>
      </c>
      <c r="G35" s="5">
        <v>0</v>
      </c>
      <c r="H35" s="5">
        <f>E35-F35</f>
        <v>0</v>
      </c>
      <c r="I35" s="3">
        <v>4300</v>
      </c>
    </row>
    <row r="36" spans="2:9" x14ac:dyDescent="0.2">
      <c r="B36" s="18" t="s">
        <v>41</v>
      </c>
      <c r="C36" s="5">
        <v>71119382.209999993</v>
      </c>
      <c r="D36" s="5">
        <v>79353707.170000002</v>
      </c>
      <c r="E36" s="5">
        <f>C36+D36</f>
        <v>150473089.38</v>
      </c>
      <c r="F36" s="5">
        <v>120490478.51000001</v>
      </c>
      <c r="G36" s="5">
        <v>120490478.51000001</v>
      </c>
      <c r="H36" s="5">
        <f>E36-F36</f>
        <v>29982610.86999999</v>
      </c>
      <c r="I36" s="3">
        <v>4400</v>
      </c>
    </row>
    <row r="37" spans="2:9" x14ac:dyDescent="0.2">
      <c r="B37" s="18" t="s">
        <v>40</v>
      </c>
      <c r="C37" s="5">
        <v>432000</v>
      </c>
      <c r="D37" s="5">
        <v>0</v>
      </c>
      <c r="E37" s="5">
        <f>C37+D37</f>
        <v>432000</v>
      </c>
      <c r="F37" s="5">
        <v>374774.6</v>
      </c>
      <c r="G37" s="5">
        <v>374774.6</v>
      </c>
      <c r="H37" s="5">
        <f>E37-F37</f>
        <v>57225.400000000023</v>
      </c>
      <c r="I37" s="3">
        <v>4500</v>
      </c>
    </row>
    <row r="38" spans="2:9" x14ac:dyDescent="0.2">
      <c r="B38" s="18" t="s">
        <v>39</v>
      </c>
      <c r="C38" s="5">
        <v>0</v>
      </c>
      <c r="D38" s="5">
        <v>0</v>
      </c>
      <c r="E38" s="5">
        <f>C38+D38</f>
        <v>0</v>
      </c>
      <c r="F38" s="5">
        <v>0</v>
      </c>
      <c r="G38" s="5">
        <v>0</v>
      </c>
      <c r="H38" s="5">
        <f>E38-F38</f>
        <v>0</v>
      </c>
      <c r="I38" s="3">
        <v>4600</v>
      </c>
    </row>
    <row r="39" spans="2:9" x14ac:dyDescent="0.2">
      <c r="B39" s="18" t="s">
        <v>38</v>
      </c>
      <c r="C39" s="5">
        <v>0</v>
      </c>
      <c r="D39" s="5">
        <v>0</v>
      </c>
      <c r="E39" s="5">
        <f>C39+D39</f>
        <v>0</v>
      </c>
      <c r="F39" s="5">
        <v>0</v>
      </c>
      <c r="G39" s="5">
        <v>0</v>
      </c>
      <c r="H39" s="5">
        <f>E39-F39</f>
        <v>0</v>
      </c>
      <c r="I39" s="3">
        <v>4700</v>
      </c>
    </row>
    <row r="40" spans="2:9" x14ac:dyDescent="0.2">
      <c r="B40" s="18" t="s">
        <v>37</v>
      </c>
      <c r="C40" s="5">
        <v>0</v>
      </c>
      <c r="D40" s="5">
        <v>0</v>
      </c>
      <c r="E40" s="5">
        <f>C40+D40</f>
        <v>0</v>
      </c>
      <c r="F40" s="5">
        <v>0</v>
      </c>
      <c r="G40" s="5">
        <v>0</v>
      </c>
      <c r="H40" s="5">
        <f>E40-F40</f>
        <v>0</v>
      </c>
      <c r="I40" s="3">
        <v>4800</v>
      </c>
    </row>
    <row r="41" spans="2:9" x14ac:dyDescent="0.2">
      <c r="B41" s="18" t="s">
        <v>36</v>
      </c>
      <c r="C41" s="5">
        <v>0</v>
      </c>
      <c r="D41" s="5">
        <v>0</v>
      </c>
      <c r="E41" s="5">
        <f>C41+D41</f>
        <v>0</v>
      </c>
      <c r="F41" s="5">
        <v>0</v>
      </c>
      <c r="G41" s="5">
        <v>0</v>
      </c>
      <c r="H41" s="5">
        <f>E41-F41</f>
        <v>0</v>
      </c>
      <c r="I41" s="3">
        <v>4900</v>
      </c>
    </row>
    <row r="42" spans="2:9" x14ac:dyDescent="0.2">
      <c r="B42" s="8" t="s">
        <v>35</v>
      </c>
      <c r="C42" s="7">
        <f>SUM(C43:C51)</f>
        <v>0</v>
      </c>
      <c r="D42" s="7">
        <f>SUM(D43:D51)</f>
        <v>5670862.9400000013</v>
      </c>
      <c r="E42" s="7">
        <f>C42+D42</f>
        <v>5670862.9400000013</v>
      </c>
      <c r="F42" s="7">
        <f>SUM(F43:F51)</f>
        <v>3090562.94</v>
      </c>
      <c r="G42" s="7">
        <f>SUM(G43:G51)</f>
        <v>3090562.94</v>
      </c>
      <c r="H42" s="7">
        <f>E42-F42</f>
        <v>2580300.0000000014</v>
      </c>
      <c r="I42" s="6">
        <v>0</v>
      </c>
    </row>
    <row r="43" spans="2:9" x14ac:dyDescent="0.2">
      <c r="B43" s="19" t="s">
        <v>34</v>
      </c>
      <c r="C43" s="5">
        <v>0</v>
      </c>
      <c r="D43" s="5">
        <v>2434387.2400000002</v>
      </c>
      <c r="E43" s="5">
        <f>C43+D43</f>
        <v>2434387.2400000002</v>
      </c>
      <c r="F43" s="5">
        <v>768087.24</v>
      </c>
      <c r="G43" s="5">
        <v>768087.24</v>
      </c>
      <c r="H43" s="5">
        <f>E43-F43</f>
        <v>1666300.0000000002</v>
      </c>
      <c r="I43" s="3">
        <v>5100</v>
      </c>
    </row>
    <row r="44" spans="2:9" x14ac:dyDescent="0.2">
      <c r="B44" s="18" t="s">
        <v>33</v>
      </c>
      <c r="C44" s="5">
        <v>0</v>
      </c>
      <c r="D44" s="5">
        <v>565399.74</v>
      </c>
      <c r="E44" s="5">
        <f>C44+D44</f>
        <v>565399.74</v>
      </c>
      <c r="F44" s="5">
        <v>121899.74</v>
      </c>
      <c r="G44" s="5">
        <v>121899.74</v>
      </c>
      <c r="H44" s="5">
        <f>E44-F44</f>
        <v>443500</v>
      </c>
      <c r="I44" s="3">
        <v>5200</v>
      </c>
    </row>
    <row r="45" spans="2:9" x14ac:dyDescent="0.2">
      <c r="B45" s="18" t="s">
        <v>32</v>
      </c>
      <c r="C45" s="5">
        <v>0</v>
      </c>
      <c r="D45" s="5">
        <v>596932.56000000006</v>
      </c>
      <c r="E45" s="5">
        <f>C45+D45</f>
        <v>596932.56000000006</v>
      </c>
      <c r="F45" s="5">
        <v>220932.56</v>
      </c>
      <c r="G45" s="5">
        <v>220932.56</v>
      </c>
      <c r="H45" s="5">
        <f>E45-F45</f>
        <v>376000.00000000006</v>
      </c>
      <c r="I45" s="3">
        <v>5300</v>
      </c>
    </row>
    <row r="46" spans="2:9" x14ac:dyDescent="0.2">
      <c r="B46" s="18" t="s">
        <v>31</v>
      </c>
      <c r="C46" s="5">
        <v>0</v>
      </c>
      <c r="D46" s="5">
        <v>1974841</v>
      </c>
      <c r="E46" s="5">
        <f>C46+D46</f>
        <v>1974841</v>
      </c>
      <c r="F46" s="5">
        <v>1974841</v>
      </c>
      <c r="G46" s="5">
        <v>1974841</v>
      </c>
      <c r="H46" s="5">
        <f>E46-F46</f>
        <v>0</v>
      </c>
      <c r="I46" s="3">
        <v>5400</v>
      </c>
    </row>
    <row r="47" spans="2:9" x14ac:dyDescent="0.2">
      <c r="B47" s="18" t="s">
        <v>30</v>
      </c>
      <c r="C47" s="5">
        <v>0</v>
      </c>
      <c r="D47" s="5">
        <v>0</v>
      </c>
      <c r="E47" s="5">
        <f>C47+D47</f>
        <v>0</v>
      </c>
      <c r="F47" s="5">
        <v>0</v>
      </c>
      <c r="G47" s="5">
        <v>0</v>
      </c>
      <c r="H47" s="5">
        <f>E47-F47</f>
        <v>0</v>
      </c>
      <c r="I47" s="3">
        <v>5500</v>
      </c>
    </row>
    <row r="48" spans="2:9" x14ac:dyDescent="0.2">
      <c r="B48" s="18" t="s">
        <v>29</v>
      </c>
      <c r="C48" s="5">
        <v>0</v>
      </c>
      <c r="D48" s="5">
        <v>99302.399999999994</v>
      </c>
      <c r="E48" s="5">
        <f>C48+D48</f>
        <v>99302.399999999994</v>
      </c>
      <c r="F48" s="5">
        <v>4802.3999999999996</v>
      </c>
      <c r="G48" s="5">
        <v>4802.3999999999996</v>
      </c>
      <c r="H48" s="5">
        <f>E48-F48</f>
        <v>94500</v>
      </c>
      <c r="I48" s="3">
        <v>5600</v>
      </c>
    </row>
    <row r="49" spans="2:9" x14ac:dyDescent="0.2">
      <c r="B49" s="18" t="s">
        <v>28</v>
      </c>
      <c r="C49" s="5">
        <v>0</v>
      </c>
      <c r="D49" s="5">
        <v>0</v>
      </c>
      <c r="E49" s="5">
        <f>C49+D49</f>
        <v>0</v>
      </c>
      <c r="F49" s="5">
        <v>0</v>
      </c>
      <c r="G49" s="5">
        <v>0</v>
      </c>
      <c r="H49" s="5">
        <f>E49-F49</f>
        <v>0</v>
      </c>
      <c r="I49" s="3">
        <v>5700</v>
      </c>
    </row>
    <row r="50" spans="2:9" x14ac:dyDescent="0.2">
      <c r="B50" s="18" t="s">
        <v>27</v>
      </c>
      <c r="C50" s="5">
        <v>0</v>
      </c>
      <c r="D50" s="5">
        <v>0</v>
      </c>
      <c r="E50" s="5">
        <f>C50+D50</f>
        <v>0</v>
      </c>
      <c r="F50" s="5">
        <v>0</v>
      </c>
      <c r="G50" s="5">
        <v>0</v>
      </c>
      <c r="H50" s="5">
        <f>E50-F50</f>
        <v>0</v>
      </c>
      <c r="I50" s="3">
        <v>5800</v>
      </c>
    </row>
    <row r="51" spans="2:9" x14ac:dyDescent="0.2">
      <c r="B51" s="18" t="s">
        <v>26</v>
      </c>
      <c r="C51" s="5">
        <v>0</v>
      </c>
      <c r="D51" s="5">
        <v>0</v>
      </c>
      <c r="E51" s="5">
        <f>C51+D51</f>
        <v>0</v>
      </c>
      <c r="F51" s="5">
        <v>0</v>
      </c>
      <c r="G51" s="5">
        <v>0</v>
      </c>
      <c r="H51" s="5">
        <f>E51-F51</f>
        <v>0</v>
      </c>
      <c r="I51" s="3">
        <v>5900</v>
      </c>
    </row>
    <row r="52" spans="2:9" x14ac:dyDescent="0.2">
      <c r="B52" s="8" t="s">
        <v>25</v>
      </c>
      <c r="C52" s="7">
        <f>SUM(C53:C55)</f>
        <v>0</v>
      </c>
      <c r="D52" s="7">
        <f>SUM(D53:D55)</f>
        <v>35928456.600000001</v>
      </c>
      <c r="E52" s="7">
        <f>C52+D52</f>
        <v>35928456.600000001</v>
      </c>
      <c r="F52" s="7">
        <f>SUM(F53:F55)</f>
        <v>33828683.799999997</v>
      </c>
      <c r="G52" s="7">
        <f>SUM(G53:G55)</f>
        <v>33828683.799999997</v>
      </c>
      <c r="H52" s="7">
        <f>E52-F52</f>
        <v>2099772.8000000045</v>
      </c>
      <c r="I52" s="6">
        <v>0</v>
      </c>
    </row>
    <row r="53" spans="2:9" x14ac:dyDescent="0.2">
      <c r="B53" s="18" t="s">
        <v>24</v>
      </c>
      <c r="C53" s="5">
        <v>0</v>
      </c>
      <c r="D53" s="5">
        <v>0</v>
      </c>
      <c r="E53" s="5">
        <f>C53+D53</f>
        <v>0</v>
      </c>
      <c r="F53" s="5">
        <v>0</v>
      </c>
      <c r="G53" s="5">
        <v>0</v>
      </c>
      <c r="H53" s="5">
        <f>E53-F53</f>
        <v>0</v>
      </c>
      <c r="I53" s="3">
        <v>6100</v>
      </c>
    </row>
    <row r="54" spans="2:9" x14ac:dyDescent="0.2">
      <c r="B54" s="18" t="s">
        <v>23</v>
      </c>
      <c r="C54" s="5">
        <v>0</v>
      </c>
      <c r="D54" s="5">
        <v>35928456.600000001</v>
      </c>
      <c r="E54" s="5">
        <f>C54+D54</f>
        <v>35928456.600000001</v>
      </c>
      <c r="F54" s="5">
        <v>33828683.799999997</v>
      </c>
      <c r="G54" s="5">
        <v>33828683.799999997</v>
      </c>
      <c r="H54" s="5">
        <f>E54-F54</f>
        <v>2099772.8000000045</v>
      </c>
      <c r="I54" s="3">
        <v>6200</v>
      </c>
    </row>
    <row r="55" spans="2:9" x14ac:dyDescent="0.2">
      <c r="B55" s="18" t="s">
        <v>22</v>
      </c>
      <c r="C55" s="5">
        <v>0</v>
      </c>
      <c r="D55" s="5">
        <v>0</v>
      </c>
      <c r="E55" s="5">
        <f>C55+D55</f>
        <v>0</v>
      </c>
      <c r="F55" s="5">
        <v>0</v>
      </c>
      <c r="G55" s="5">
        <v>0</v>
      </c>
      <c r="H55" s="5">
        <f>E55-F55</f>
        <v>0</v>
      </c>
      <c r="I55" s="3">
        <v>6300</v>
      </c>
    </row>
    <row r="56" spans="2:9" x14ac:dyDescent="0.2">
      <c r="B56" s="8" t="s">
        <v>21</v>
      </c>
      <c r="C56" s="7">
        <f>SUM(C57:C63)</f>
        <v>0</v>
      </c>
      <c r="D56" s="7">
        <f>SUM(D57:D63)</f>
        <v>0</v>
      </c>
      <c r="E56" s="7">
        <f>C56+D56</f>
        <v>0</v>
      </c>
      <c r="F56" s="7">
        <f>SUM(F57:F63)</f>
        <v>0</v>
      </c>
      <c r="G56" s="7">
        <f>SUM(G57:G63)</f>
        <v>0</v>
      </c>
      <c r="H56" s="7">
        <f>E56-F56</f>
        <v>0</v>
      </c>
      <c r="I56" s="6">
        <v>0</v>
      </c>
    </row>
    <row r="57" spans="2:9" x14ac:dyDescent="0.2">
      <c r="B57" s="18" t="s">
        <v>20</v>
      </c>
      <c r="C57" s="5">
        <v>0</v>
      </c>
      <c r="D57" s="5">
        <v>0</v>
      </c>
      <c r="E57" s="5">
        <f>C57+D57</f>
        <v>0</v>
      </c>
      <c r="F57" s="5">
        <v>0</v>
      </c>
      <c r="G57" s="5">
        <v>0</v>
      </c>
      <c r="H57" s="5">
        <f>E57-F57</f>
        <v>0</v>
      </c>
      <c r="I57" s="3">
        <v>7100</v>
      </c>
    </row>
    <row r="58" spans="2:9" x14ac:dyDescent="0.2">
      <c r="B58" s="18" t="s">
        <v>19</v>
      </c>
      <c r="C58" s="5">
        <v>0</v>
      </c>
      <c r="D58" s="5">
        <v>0</v>
      </c>
      <c r="E58" s="5">
        <f>C58+D58</f>
        <v>0</v>
      </c>
      <c r="F58" s="5">
        <v>0</v>
      </c>
      <c r="G58" s="5">
        <v>0</v>
      </c>
      <c r="H58" s="5">
        <f>E58-F58</f>
        <v>0</v>
      </c>
      <c r="I58" s="3">
        <v>7200</v>
      </c>
    </row>
    <row r="59" spans="2:9" x14ac:dyDescent="0.2">
      <c r="B59" s="18" t="s">
        <v>18</v>
      </c>
      <c r="C59" s="5">
        <v>0</v>
      </c>
      <c r="D59" s="5">
        <v>0</v>
      </c>
      <c r="E59" s="5">
        <f>C59+D59</f>
        <v>0</v>
      </c>
      <c r="F59" s="5">
        <v>0</v>
      </c>
      <c r="G59" s="5">
        <v>0</v>
      </c>
      <c r="H59" s="5">
        <f>E59-F59</f>
        <v>0</v>
      </c>
      <c r="I59" s="3">
        <v>7300</v>
      </c>
    </row>
    <row r="60" spans="2:9" x14ac:dyDescent="0.2">
      <c r="B60" s="18" t="s">
        <v>17</v>
      </c>
      <c r="C60" s="5">
        <v>0</v>
      </c>
      <c r="D60" s="5">
        <v>0</v>
      </c>
      <c r="E60" s="5">
        <f>C60+D60</f>
        <v>0</v>
      </c>
      <c r="F60" s="5">
        <v>0</v>
      </c>
      <c r="G60" s="5">
        <v>0</v>
      </c>
      <c r="H60" s="5">
        <f>E60-F60</f>
        <v>0</v>
      </c>
      <c r="I60" s="3">
        <v>7400</v>
      </c>
    </row>
    <row r="61" spans="2:9" x14ac:dyDescent="0.2">
      <c r="B61" s="18" t="s">
        <v>16</v>
      </c>
      <c r="C61" s="5">
        <v>0</v>
      </c>
      <c r="D61" s="5">
        <v>0</v>
      </c>
      <c r="E61" s="5">
        <f>C61+D61</f>
        <v>0</v>
      </c>
      <c r="F61" s="5">
        <v>0</v>
      </c>
      <c r="G61" s="5">
        <v>0</v>
      </c>
      <c r="H61" s="5">
        <f>E61-F61</f>
        <v>0</v>
      </c>
      <c r="I61" s="3">
        <v>7500</v>
      </c>
    </row>
    <row r="62" spans="2:9" x14ac:dyDescent="0.2">
      <c r="B62" s="18" t="s">
        <v>15</v>
      </c>
      <c r="C62" s="5">
        <v>0</v>
      </c>
      <c r="D62" s="5">
        <v>0</v>
      </c>
      <c r="E62" s="5">
        <f>C62+D62</f>
        <v>0</v>
      </c>
      <c r="F62" s="5">
        <v>0</v>
      </c>
      <c r="G62" s="5">
        <v>0</v>
      </c>
      <c r="H62" s="5">
        <f>E62-F62</f>
        <v>0</v>
      </c>
      <c r="I62" s="3">
        <v>7600</v>
      </c>
    </row>
    <row r="63" spans="2:9" x14ac:dyDescent="0.2">
      <c r="B63" s="18" t="s">
        <v>14</v>
      </c>
      <c r="C63" s="5">
        <v>0</v>
      </c>
      <c r="D63" s="5">
        <v>0</v>
      </c>
      <c r="E63" s="5">
        <f>C63+D63</f>
        <v>0</v>
      </c>
      <c r="F63" s="5">
        <v>0</v>
      </c>
      <c r="G63" s="5">
        <v>0</v>
      </c>
      <c r="H63" s="5">
        <f>E63-F63</f>
        <v>0</v>
      </c>
      <c r="I63" s="3">
        <v>7900</v>
      </c>
    </row>
    <row r="64" spans="2:9" x14ac:dyDescent="0.2">
      <c r="B64" s="8" t="s">
        <v>13</v>
      </c>
      <c r="C64" s="7">
        <f>SUM(C65:C67)</f>
        <v>0</v>
      </c>
      <c r="D64" s="7">
        <f>SUM(D65:D67)</f>
        <v>0</v>
      </c>
      <c r="E64" s="7">
        <f>C64+D64</f>
        <v>0</v>
      </c>
      <c r="F64" s="7">
        <f>SUM(F65:F67)</f>
        <v>0</v>
      </c>
      <c r="G64" s="7">
        <f>SUM(G65:G67)</f>
        <v>0</v>
      </c>
      <c r="H64" s="7">
        <f>E64-F64</f>
        <v>0</v>
      </c>
      <c r="I64" s="6">
        <v>0</v>
      </c>
    </row>
    <row r="65" spans="2:9" x14ac:dyDescent="0.2">
      <c r="B65" s="18" t="s">
        <v>12</v>
      </c>
      <c r="C65" s="5">
        <v>0</v>
      </c>
      <c r="D65" s="5">
        <v>0</v>
      </c>
      <c r="E65" s="5">
        <f>C65+D65</f>
        <v>0</v>
      </c>
      <c r="F65" s="5">
        <v>0</v>
      </c>
      <c r="G65" s="5">
        <v>0</v>
      </c>
      <c r="H65" s="5">
        <f>E65-F65</f>
        <v>0</v>
      </c>
      <c r="I65" s="3">
        <v>8100</v>
      </c>
    </row>
    <row r="66" spans="2:9" x14ac:dyDescent="0.2">
      <c r="B66" s="18" t="s">
        <v>11</v>
      </c>
      <c r="C66" s="5">
        <v>0</v>
      </c>
      <c r="D66" s="5">
        <v>0</v>
      </c>
      <c r="E66" s="5">
        <f>C66+D66</f>
        <v>0</v>
      </c>
      <c r="F66" s="5">
        <v>0</v>
      </c>
      <c r="G66" s="5">
        <v>0</v>
      </c>
      <c r="H66" s="5">
        <f>E66-F66</f>
        <v>0</v>
      </c>
      <c r="I66" s="3">
        <v>8300</v>
      </c>
    </row>
    <row r="67" spans="2:9" x14ac:dyDescent="0.2">
      <c r="B67" s="18" t="s">
        <v>10</v>
      </c>
      <c r="C67" s="5">
        <v>0</v>
      </c>
      <c r="D67" s="5">
        <v>0</v>
      </c>
      <c r="E67" s="5">
        <f>C67+D67</f>
        <v>0</v>
      </c>
      <c r="F67" s="5">
        <v>0</v>
      </c>
      <c r="G67" s="5">
        <v>0</v>
      </c>
      <c r="H67" s="5">
        <f>E67-F67</f>
        <v>0</v>
      </c>
      <c r="I67" s="3">
        <v>8500</v>
      </c>
    </row>
    <row r="68" spans="2:9" x14ac:dyDescent="0.2">
      <c r="B68" s="8" t="s">
        <v>9</v>
      </c>
      <c r="C68" s="7">
        <f>SUM(C69:C75)</f>
        <v>0</v>
      </c>
      <c r="D68" s="7">
        <f>SUM(D69:D75)</f>
        <v>0</v>
      </c>
      <c r="E68" s="7">
        <f>C68+D68</f>
        <v>0</v>
      </c>
      <c r="F68" s="7">
        <f>SUM(F69:F75)</f>
        <v>0</v>
      </c>
      <c r="G68" s="7">
        <f>SUM(G69:G75)</f>
        <v>0</v>
      </c>
      <c r="H68" s="7">
        <f>E68-F68</f>
        <v>0</v>
      </c>
      <c r="I68" s="6">
        <v>0</v>
      </c>
    </row>
    <row r="69" spans="2:9" x14ac:dyDescent="0.2">
      <c r="B69" s="18" t="s">
        <v>8</v>
      </c>
      <c r="C69" s="5">
        <v>0</v>
      </c>
      <c r="D69" s="5">
        <v>0</v>
      </c>
      <c r="E69" s="5">
        <f>C69+D69</f>
        <v>0</v>
      </c>
      <c r="F69" s="5">
        <v>0</v>
      </c>
      <c r="G69" s="5">
        <v>0</v>
      </c>
      <c r="H69" s="5">
        <f>E69-F69</f>
        <v>0</v>
      </c>
      <c r="I69" s="3">
        <v>9100</v>
      </c>
    </row>
    <row r="70" spans="2:9" x14ac:dyDescent="0.2">
      <c r="B70" s="18" t="s">
        <v>7</v>
      </c>
      <c r="C70" s="5">
        <v>0</v>
      </c>
      <c r="D70" s="5">
        <v>0</v>
      </c>
      <c r="E70" s="5">
        <f>C70+D70</f>
        <v>0</v>
      </c>
      <c r="F70" s="5">
        <v>0</v>
      </c>
      <c r="G70" s="5">
        <v>0</v>
      </c>
      <c r="H70" s="5">
        <f>E70-F70</f>
        <v>0</v>
      </c>
      <c r="I70" s="3">
        <v>9200</v>
      </c>
    </row>
    <row r="71" spans="2:9" x14ac:dyDescent="0.2">
      <c r="B71" s="18" t="s">
        <v>6</v>
      </c>
      <c r="C71" s="5">
        <v>0</v>
      </c>
      <c r="D71" s="5">
        <v>0</v>
      </c>
      <c r="E71" s="5">
        <f>C71+D71</f>
        <v>0</v>
      </c>
      <c r="F71" s="5">
        <v>0</v>
      </c>
      <c r="G71" s="5">
        <v>0</v>
      </c>
      <c r="H71" s="5">
        <f>E71-F71</f>
        <v>0</v>
      </c>
      <c r="I71" s="3">
        <v>9300</v>
      </c>
    </row>
    <row r="72" spans="2:9" x14ac:dyDescent="0.2">
      <c r="B72" s="18" t="s">
        <v>5</v>
      </c>
      <c r="C72" s="5">
        <v>0</v>
      </c>
      <c r="D72" s="5">
        <v>0</v>
      </c>
      <c r="E72" s="5">
        <f>C72+D72</f>
        <v>0</v>
      </c>
      <c r="F72" s="5">
        <v>0</v>
      </c>
      <c r="G72" s="5">
        <v>0</v>
      </c>
      <c r="H72" s="5">
        <f>E72-F72</f>
        <v>0</v>
      </c>
      <c r="I72" s="3">
        <v>9400</v>
      </c>
    </row>
    <row r="73" spans="2:9" x14ac:dyDescent="0.2">
      <c r="B73" s="18" t="s">
        <v>4</v>
      </c>
      <c r="C73" s="5">
        <v>0</v>
      </c>
      <c r="D73" s="5">
        <v>0</v>
      </c>
      <c r="E73" s="5">
        <f>C73+D73</f>
        <v>0</v>
      </c>
      <c r="F73" s="5">
        <v>0</v>
      </c>
      <c r="G73" s="5">
        <v>0</v>
      </c>
      <c r="H73" s="5">
        <f>E73-F73</f>
        <v>0</v>
      </c>
      <c r="I73" s="3">
        <v>9500</v>
      </c>
    </row>
    <row r="74" spans="2:9" x14ac:dyDescent="0.2">
      <c r="B74" s="18" t="s">
        <v>3</v>
      </c>
      <c r="C74" s="5">
        <v>0</v>
      </c>
      <c r="D74" s="5">
        <v>0</v>
      </c>
      <c r="E74" s="5">
        <f>C74+D74</f>
        <v>0</v>
      </c>
      <c r="F74" s="5">
        <v>0</v>
      </c>
      <c r="G74" s="5">
        <v>0</v>
      </c>
      <c r="H74" s="5">
        <f>E74-F74</f>
        <v>0</v>
      </c>
      <c r="I74" s="3">
        <v>9600</v>
      </c>
    </row>
    <row r="75" spans="2:9" x14ac:dyDescent="0.2">
      <c r="B75" s="20" t="s">
        <v>2</v>
      </c>
      <c r="C75" s="4">
        <v>0</v>
      </c>
      <c r="D75" s="4">
        <v>0</v>
      </c>
      <c r="E75" s="4">
        <f>C75+D75</f>
        <v>0</v>
      </c>
      <c r="F75" s="4">
        <v>0</v>
      </c>
      <c r="G75" s="4">
        <v>0</v>
      </c>
      <c r="H75" s="4">
        <f>E75-F75</f>
        <v>0</v>
      </c>
      <c r="I75" s="3">
        <v>9900</v>
      </c>
    </row>
    <row r="76" spans="2:9" x14ac:dyDescent="0.2">
      <c r="B76" s="21" t="s">
        <v>1</v>
      </c>
      <c r="C76" s="2">
        <f>SUM(C4+C12+C22+C32+C42+C52+C56+C64+C68)</f>
        <v>228134062.08999997</v>
      </c>
      <c r="D76" s="2">
        <f>SUM(D4+D12+D22+D32+D42+D52+D56+D64+D68)</f>
        <v>230561123.14000002</v>
      </c>
      <c r="E76" s="2">
        <f>SUM(E4+E12+E22+E32+E42+E52+E56+E64+E68)</f>
        <v>458695185.23000008</v>
      </c>
      <c r="F76" s="2">
        <f>SUM(F4+F12+F22+F32+F42+F52+F56+F64+F68)</f>
        <v>308302827.47000003</v>
      </c>
      <c r="G76" s="2">
        <f>SUM(G4+G12+G22+G32+G42+G52+G56+G64+G68)</f>
        <v>308302827.47000003</v>
      </c>
      <c r="H76" s="2">
        <f>SUM(H4+H12+H22+H32+H42+H52+H56+H64+H68)</f>
        <v>150392357.76000005</v>
      </c>
    </row>
    <row r="78" spans="2:9" x14ac:dyDescent="0.2">
      <c r="B78" s="1" t="s">
        <v>0</v>
      </c>
    </row>
  </sheetData>
  <sheetProtection formatCells="0" formatColumns="0" formatRows="0" autoFilter="0"/>
  <mergeCells count="3">
    <mergeCell ref="B1:H1"/>
    <mergeCell ref="H2:H3"/>
    <mergeCell ref="C2:G2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2025-10-21T21:53:22Z</cp:lastPrinted>
  <dcterms:created xsi:type="dcterms:W3CDTF">2025-10-21T21:52:42Z</dcterms:created>
  <dcterms:modified xsi:type="dcterms:W3CDTF">2025-10-21T21:57:17Z</dcterms:modified>
</cp:coreProperties>
</file>