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6735"/>
  </bookViews>
  <sheets>
    <sheet name="NOTAS" sheetId="1" r:id="rId1"/>
    <sheet name="Hoja2" sheetId="2" r:id="rId2"/>
    <sheet name="Hoja3" sheetId="3" r:id="rId3"/>
  </sheets>
  <definedNames>
    <definedName name="_xlnm.Print_Area" localSheetId="0">NOTAS!$A$1:$K$1024</definedName>
  </definedNames>
  <calcPr calcId="145621"/>
</workbook>
</file>

<file path=xl/calcChain.xml><?xml version="1.0" encoding="utf-8"?>
<calcChain xmlns="http://schemas.openxmlformats.org/spreadsheetml/2006/main">
  <c r="C951" i="1" l="1"/>
  <c r="C933" i="1"/>
  <c r="C913" i="1"/>
  <c r="C886" i="1"/>
  <c r="C868" i="1"/>
  <c r="C848" i="1"/>
  <c r="E533" i="1"/>
  <c r="D533" i="1"/>
  <c r="C533" i="1"/>
  <c r="E511" i="1"/>
  <c r="E492" i="1"/>
  <c r="E520" i="1" s="1"/>
  <c r="E474" i="1"/>
  <c r="E467" i="1"/>
  <c r="E480" i="1" s="1"/>
  <c r="C457" i="1"/>
  <c r="E445" i="1"/>
  <c r="D445" i="1"/>
  <c r="C445" i="1"/>
  <c r="E411" i="1"/>
  <c r="D411" i="1"/>
  <c r="C411" i="1"/>
  <c r="E382" i="1"/>
  <c r="D382" i="1"/>
  <c r="C382" i="1"/>
  <c r="D358" i="1"/>
  <c r="C358" i="1"/>
  <c r="C250" i="1"/>
  <c r="C240" i="1"/>
  <c r="C209" i="1"/>
  <c r="C202" i="1"/>
  <c r="C195" i="1"/>
  <c r="C188" i="1"/>
  <c r="F180" i="1"/>
  <c r="E180" i="1"/>
  <c r="D180" i="1"/>
  <c r="C180" i="1"/>
  <c r="C160" i="1"/>
  <c r="C154" i="1"/>
  <c r="E147" i="1"/>
  <c r="D147" i="1"/>
  <c r="C147" i="1"/>
  <c r="E134" i="1"/>
  <c r="D134" i="1"/>
  <c r="C134" i="1"/>
  <c r="C76" i="1"/>
  <c r="C70" i="1"/>
  <c r="C60" i="1"/>
  <c r="F49" i="1"/>
  <c r="E49" i="1"/>
  <c r="D49" i="1"/>
  <c r="C49" i="1"/>
  <c r="E39" i="1"/>
  <c r="D39" i="1"/>
  <c r="C39" i="1"/>
  <c r="E26" i="1"/>
  <c r="C26" i="1"/>
</calcChain>
</file>

<file path=xl/sharedStrings.xml><?xml version="1.0" encoding="utf-8"?>
<sst xmlns="http://schemas.openxmlformats.org/spreadsheetml/2006/main" count="789" uniqueCount="592">
  <si>
    <t xml:space="preserve">NOTAS A LOS ESTADOS FINANCIEROS </t>
  </si>
  <si>
    <t>Al 30 de Septiembre de 2017</t>
  </si>
  <si>
    <t>Comisión de Deporte del Estado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</si>
  <si>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</si>
  <si>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</si>
  <si>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</si>
  <si>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</si>
  <si>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</si>
  <si>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</si>
  <si>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</si>
  <si>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</si>
  <si>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</si>
  <si>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</si>
  <si>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1121102001  INV. 0142</t>
  </si>
  <si>
    <t>1121102002  INV. 0107</t>
  </si>
  <si>
    <t>1121105001  SCOTIABANK 01900775525 CONADE</t>
  </si>
  <si>
    <t>1121106001  BAJIO CTA 3387891 CENTRO ACUATICO</t>
  </si>
  <si>
    <t>1211 INVERSIONES A LP</t>
  </si>
  <si>
    <t>* DERECHOSA RECIBIR EFECTIVO Y EQUIVALENTES Y BIENES O SERVICIOS A RECIBIR</t>
  </si>
  <si>
    <t>ESF-02 INGRESOS P/RECUPERAR</t>
  </si>
  <si>
    <t>2016</t>
  </si>
  <si>
    <t>2015</t>
  </si>
  <si>
    <t>1122 CUENTAS POR COBRAR CP</t>
  </si>
  <si>
    <t>1122102002  DOCUMENTOS POR COBRAR</t>
  </si>
  <si>
    <t>1122602001  CUENTAS POR COBRAR A</t>
  </si>
  <si>
    <t>1124 INGRESOS POR RECUPERAR CP</t>
  </si>
  <si>
    <t>ESF-03 DEUDORES P/RECUPERAR</t>
  </si>
  <si>
    <t>90 DIAS</t>
  </si>
  <si>
    <t>180 DIAS</t>
  </si>
  <si>
    <t>365 DIAS</t>
  </si>
  <si>
    <t>1123 DEUDORES PENDIENTES POR RECUPERAR</t>
  </si>
  <si>
    <t>1123101002  GASTOS A RESERVA DE COMPROBAR</t>
  </si>
  <si>
    <t>1125 DEUDORES POR ANTICIPOS</t>
  </si>
  <si>
    <t>1125102001  FONDO FIJO</t>
  </si>
  <si>
    <t>* BIENES DISPONIBLES PARA SU TRANSFORMACIÓN O CONSUMO.</t>
  </si>
  <si>
    <t>ESF-05 INVENTARIO Y ALMACENES</t>
  </si>
  <si>
    <t>METODO</t>
  </si>
  <si>
    <t>1140 INVENTARIOS</t>
  </si>
  <si>
    <t>NO APLICA</t>
  </si>
  <si>
    <t>1150 ALMACENES</t>
  </si>
  <si>
    <t xml:space="preserve">* INVERSIONES FINANCIERAS. </t>
  </si>
  <si>
    <t>ESF-06 FIDEICOMISOS, MANDATOS Y CONTRATOS ANALOGOS</t>
  </si>
  <si>
    <t>CARACTERISTICAS</t>
  </si>
  <si>
    <t>NOMBRE DE FIDEICOMIS0O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</si>
  <si>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</si>
  <si>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</si>
  <si>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</si>
  <si>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</si>
  <si>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</si>
  <si>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</si>
  <si>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</si>
  <si>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</si>
  <si>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</si>
  <si>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</si>
  <si>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1233058300  EDIFICIOS NO HABITACIONALES</t>
  </si>
  <si>
    <t>1236262200  EDIFICACION NO HABITACIONAL</t>
  </si>
  <si>
    <t>1241151100  MUEBLES DE OFICINA Y</t>
  </si>
  <si>
    <t>1241151101  MUEBLES OFNA Y ESTA</t>
  </si>
  <si>
    <t>1241251200  MUEBLES, EXCEPTO DE</t>
  </si>
  <si>
    <t>1241351500  EQUIPO DE CÓMPUTO Y</t>
  </si>
  <si>
    <t>1241351501  EQUIPO DE CÓMPUTO Y</t>
  </si>
  <si>
    <t>1241951900  OTROS MOBILIARIOS Y</t>
  </si>
  <si>
    <t>1241951901  OTROS MOBILIARIOS Y</t>
  </si>
  <si>
    <t>1242152100  EQUIPO Y APARATOS AU</t>
  </si>
  <si>
    <t>1242252200  APARATOS DEPORTIVOS 2011</t>
  </si>
  <si>
    <t>1242352300  CÁMARAS FOTOGRÁFICAS</t>
  </si>
  <si>
    <t>1242952900  OTRO MOBILIARIO Y EQ</t>
  </si>
  <si>
    <t>1242952901  OTRO MOBILIARIO Y EQ</t>
  </si>
  <si>
    <t>1243153100  EQUIPO MÉDICO Y DE L</t>
  </si>
  <si>
    <t>1243153101  EQUIPO MÉDICO Y DE L</t>
  </si>
  <si>
    <t>1243253200  INSTRUMENTAL MÉDICO</t>
  </si>
  <si>
    <t>1244154100  AUTOMÓVILES Y CAMIONES 2011</t>
  </si>
  <si>
    <t>1244154101  AUTOMÓVILES Y CAMIONES 2010</t>
  </si>
  <si>
    <t>1244954901  OTROS EQUIPOS DE TRANSPORTES 2010</t>
  </si>
  <si>
    <t>1246256200  MAQUINARIA Y EQUIPO</t>
  </si>
  <si>
    <t>1246256201  MAQUINARIA Y EQUIPO</t>
  </si>
  <si>
    <t>1246556500  EQUIPO DE COMUNICACI</t>
  </si>
  <si>
    <t>1246556501  EQUIPO DE COMUNICACI</t>
  </si>
  <si>
    <t>1246656600  EQUIPOS DE GENERACI</t>
  </si>
  <si>
    <t>1246656601  EQUIPOS DE GENERACIÓ</t>
  </si>
  <si>
    <t>1246756700  HERRAMIENTAS Y MÁQUI</t>
  </si>
  <si>
    <t>1246756701  HERRAMIENTAS Y MÁQUI</t>
  </si>
  <si>
    <t>1246956900  OTROS EQUIPOS 2011</t>
  </si>
  <si>
    <t>1246956901  OTROS EQUIPOS 2010</t>
  </si>
  <si>
    <t>1260 DEPRECIACIÓN, DETERIORO Y AMORTIZACIÓN ACUMULADA DE BIENES</t>
  </si>
  <si>
    <t>1261258301  DEP. ACUM. DE EDIFIC</t>
  </si>
  <si>
    <t>1263151101  MUEBLES DE OFICINA Y</t>
  </si>
  <si>
    <t>1263151201  MUEBLES, EXCEPTO DE</t>
  </si>
  <si>
    <t>1263151501  EPO. DE COMPUTO Y DE</t>
  </si>
  <si>
    <t>1263151901  OTROS MOBILIARIOS Y</t>
  </si>
  <si>
    <t>1263252101  EQUIPOS Y APARATOS A</t>
  </si>
  <si>
    <t>1263252201  APARATOS DEPORTIVOS 2010</t>
  </si>
  <si>
    <t>1263252301  CAMARAS FOTOGRAFICAS</t>
  </si>
  <si>
    <t>1263252901  OTRO MOBILIARIO Y EP</t>
  </si>
  <si>
    <t>1263353101  EQUIPO MÉDICO Y DE L</t>
  </si>
  <si>
    <t>1263353201  INSTRUMENTAL MÉDICO</t>
  </si>
  <si>
    <t>1263454101  AUTOMÓVILES Y CAMIONES 2010</t>
  </si>
  <si>
    <t>1263454901  OTROS EQUIPOS DE TRANSPORTE 2010</t>
  </si>
  <si>
    <t>1263656201  MAQUINARIA Y EQUIPO</t>
  </si>
  <si>
    <t>1263656501  EQUIPO DE COMUNICACI</t>
  </si>
  <si>
    <t>1263656601  EQUIPOS DE GENERACIÓ</t>
  </si>
  <si>
    <t>1263656701  HERRAMIENTAS Y MÁQUI</t>
  </si>
  <si>
    <t>1263656901  OTROS EQUIPOS 2010</t>
  </si>
  <si>
    <t>1265959101  AMORTIZACION SOFTWARE</t>
  </si>
  <si>
    <t>ESF-09 INTANGIBLES Y DIFERIDOS</t>
  </si>
  <si>
    <t>1250 ACTIVOS INTANGIBLES</t>
  </si>
  <si>
    <t>1251059100  SOFTWARE</t>
  </si>
  <si>
    <t>1273034500  SEGURO DE BIENES PAT</t>
  </si>
  <si>
    <t>1273134500  CONSUMO DE SEG. BIEN</t>
  </si>
  <si>
    <t>ESF-10   ESTIMACIONES Y DETERIOROS</t>
  </si>
  <si>
    <t>1280 ESTIMACIÓN POR PÉRDIDA O DETERIORO DE ACTIVOS NO CIRCULANTES</t>
  </si>
  <si>
    <t>ESF-11 OTROS ACTIVOS</t>
  </si>
  <si>
    <t>CARACTERÍSTICAS</t>
  </si>
  <si>
    <t>PASIVO</t>
  </si>
  <si>
    <t>ESF-12 CUENTAS Y DOCUMENTOS POR PAGAR</t>
  </si>
  <si>
    <t>2117101001  ISR NOMINA</t>
  </si>
  <si>
    <t>2117101002  ISR ASIMILADOS A SALARIOS</t>
  </si>
  <si>
    <t>2117101010  ISR RETENCION POR HONORARIOS</t>
  </si>
  <si>
    <t>2117101013  ISR RETENCION ARRENDAMIENTO</t>
  </si>
  <si>
    <t>2117102001  CEDULAR  HONORARIOS 1%</t>
  </si>
  <si>
    <t>2117102002  CEDULAR  ARRENDAMIENTO 1%</t>
  </si>
  <si>
    <t>2117502101  IMPUESTO SOBRE NOMINAS</t>
  </si>
  <si>
    <t>2117918001  DIVO 5% AL MILLAR</t>
  </si>
  <si>
    <t>2117918004  ICIC 2 AL MILLAR</t>
  </si>
  <si>
    <t>2117919003  DESCUENTO POR TELEFONÍA</t>
  </si>
  <si>
    <t>2119904001  ENTIDADES</t>
  </si>
  <si>
    <t>2119905001  ACREEDORES DIVERSOS</t>
  </si>
  <si>
    <t>2119905004  PARTIDAS EN CONCIL.BANCARIAS</t>
  </si>
  <si>
    <t>2119905006  ACREEDORES VARIOS</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</si>
  <si>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</si>
  <si>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</si>
  <si>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</si>
  <si>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</si>
  <si>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</si>
  <si>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</si>
  <si>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</si>
  <si>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</si>
  <si>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</si>
  <si>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</si>
  <si>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</si>
  <si>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</si>
  <si>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</si>
  <si>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4151510252  POR CONCEPTO DE RENT</t>
  </si>
  <si>
    <t>4151510255  SICCED</t>
  </si>
  <si>
    <t>4151510256  SERVICIOS MEDICOS Y DE NUTRICIÓN</t>
  </si>
  <si>
    <t>4151510257  CENTRO ACUAT.</t>
  </si>
  <si>
    <t>4159510820  POR CONCEPTO DE CURSOS OTROS</t>
  </si>
  <si>
    <t>4162610061  SANCIONES</t>
  </si>
  <si>
    <t>4163610031  INDEMNIZACIONES (REC</t>
  </si>
  <si>
    <t>4164610041  REINTEGROS</t>
  </si>
  <si>
    <t>4169610057  EVENTOS ESPECIALES</t>
  </si>
  <si>
    <t>4169610156  POR CONCEPTO DE PATROCINIOS</t>
  </si>
  <si>
    <t>4173711005  INGRESOS POR LA VENT</t>
  </si>
  <si>
    <t>4173713002  COMISIONES  EXENTAS</t>
  </si>
  <si>
    <t>PARTICIPACIONES, APORTACIONES</t>
  </si>
  <si>
    <t>4212828004  FAFEF APORTACIONES</t>
  </si>
  <si>
    <t>4213832000  MATERIALES Y SUMINISTROS</t>
  </si>
  <si>
    <t>4213833000  SERVICIOS GENERALES</t>
  </si>
  <si>
    <t>4213834000  AYUDAS Y SUBSIDIOS</t>
  </si>
  <si>
    <t>4221911000  SERVICIOS PERSONALES</t>
  </si>
  <si>
    <t>4221912000  MATERIALES Y SUMINISTROS</t>
  </si>
  <si>
    <t>4221913000  SERVICIOS GENERALES</t>
  </si>
  <si>
    <t>4221914000  AYUDAS Y SUBSIDIOS</t>
  </si>
  <si>
    <t>ERA-02 OTROS INGRESOS Y BENEFICIOS</t>
  </si>
  <si>
    <t xml:space="preserve">4300 OTROS INGRESOS Y BENEFICIOS
</t>
  </si>
  <si>
    <t>4310 Ingresos Financieros</t>
  </si>
  <si>
    <t>4399 Otros Ingresos y Beneficios Varios</t>
  </si>
  <si>
    <t>GASTOS Y OTRAS PÉRDIDAS</t>
  </si>
  <si>
    <t>ERA-03 GASTOS</t>
  </si>
  <si>
    <t>%GASTO</t>
  </si>
  <si>
    <t>EXPLICACION</t>
  </si>
  <si>
    <t>5000 GASTOS Y OTRAS PERDIDAS</t>
  </si>
  <si>
    <t>5111113000  SUELDOS BASE AL PERS</t>
  </si>
  <si>
    <t>5112121000  HONORARIOS ASIMILABLES A SALARIO</t>
  </si>
  <si>
    <t>5113131000  PRIMAS POR AÑOS DE S</t>
  </si>
  <si>
    <t>5113132000  PRIMAS DE VACAS., D</t>
  </si>
  <si>
    <t>5113134000  COMPENSACIONES</t>
  </si>
  <si>
    <t>5114141000  APORTACIONES DE SEGURIDAD SOCIAL</t>
  </si>
  <si>
    <t>5114144000  SEGUROS MÚLTIPLES</t>
  </si>
  <si>
    <t>5115153000  PRESTACIONES Y HABERES DE RETIRO</t>
  </si>
  <si>
    <t>5115154000  PRESTACIONES CONTRACTUALES</t>
  </si>
  <si>
    <t>5115155000  APOYOS A LA CAPACITA</t>
  </si>
  <si>
    <t>5115159000  OTRAS PRESTACIONES S</t>
  </si>
  <si>
    <t>5116171000  ESTÍMULOS</t>
  </si>
  <si>
    <t>5121211000  MATERIALES Y ÚTILES DE OFICINA</t>
  </si>
  <si>
    <t>5121212000  MATERIALES Y UTILES</t>
  </si>
  <si>
    <t>5121214000  MAT.,UTILES Y EQUIPO</t>
  </si>
  <si>
    <t>5121215000  MATERIAL IMPRESO E I</t>
  </si>
  <si>
    <t>5121216000  MATERIAL DE LIMPIEZA</t>
  </si>
  <si>
    <t>5121217000  MATERIALES Y ÚTILES DE ENSEÑANZA</t>
  </si>
  <si>
    <t>5122221000  ALIMENTACIÓN DE PERSONAS</t>
  </si>
  <si>
    <t>5122223000  UTENSILIOS PARA EL S</t>
  </si>
  <si>
    <t>5123235000  P. QUIM. FARMA.</t>
  </si>
  <si>
    <t>5123237000  PROD. CUERO, PIEL</t>
  </si>
  <si>
    <t>5123238000  MERCANCÍAS PARA SU C</t>
  </si>
  <si>
    <t>5124241000  PRODUCTOS MINERALES NO METALICOS</t>
  </si>
  <si>
    <t>5124242000  CEMENTO Y PRODUCTOS DE CONCRETO</t>
  </si>
  <si>
    <t>5124243000  CAL, YESO Y PRODUCTOS DE YESO</t>
  </si>
  <si>
    <t>5124244000  MADERA Y PRODUCTOS DE MADERA</t>
  </si>
  <si>
    <t>5124245000  VIDRIO Y PRODUCTOS DE VIDRIO</t>
  </si>
  <si>
    <t>5124246000  MATERIAL ELECTRICO Y ELECTRONICO</t>
  </si>
  <si>
    <t>5124247000  ARTICULOS METALICOS</t>
  </si>
  <si>
    <t>5124248000  MATERIALES COMPLEMENTARIOS</t>
  </si>
  <si>
    <t>5124249000  OTROS MATERIALES Y A</t>
  </si>
  <si>
    <t>5125251000  SUSTANCIAS QUÍMICAS</t>
  </si>
  <si>
    <t>5125252000  FERTILIZANTES, PESTI</t>
  </si>
  <si>
    <t>5125253000  MEDICINAS Y PRODUCTO</t>
  </si>
  <si>
    <t>5125254000  MATERIALES, ACCESOR</t>
  </si>
  <si>
    <t>5125255000  MAT., ACCESORIOS Y</t>
  </si>
  <si>
    <t>5125256000  FIB. SINTET. HULE</t>
  </si>
  <si>
    <t>5126261000  COMBUSTIBLES, LUBRI</t>
  </si>
  <si>
    <t>5127271000  VESTUARIOS Y UNIFORMES</t>
  </si>
  <si>
    <t>5127272000  PRENDAS DE PROTECCIÓN</t>
  </si>
  <si>
    <t>5127273000  ARTÍCULOS DEPORTIVOS</t>
  </si>
  <si>
    <t>5127275000  BCOS. Y O. TEXTIL</t>
  </si>
  <si>
    <t>5129291000  HERRAMIENTAS MENORES</t>
  </si>
  <si>
    <t>5129292000  REFACCIONES, ACCESO</t>
  </si>
  <si>
    <t>5129293000  REF. A. EQ. EDU Y R</t>
  </si>
  <si>
    <t>5129294000  REFACCIONES Y ACCESO</t>
  </si>
  <si>
    <t>5129295000  REF. MÉD. Y LAB.</t>
  </si>
  <si>
    <t>5129296000  REF. EQ. TRANSP.</t>
  </si>
  <si>
    <t>5129298000  REF. MAQ. Y O. EQ.</t>
  </si>
  <si>
    <t>5131311000  SERVICIO DE ENERGÍA ELÉCTRICA</t>
  </si>
  <si>
    <t>5131312000  GAS</t>
  </si>
  <si>
    <t>5131313000  SERVICIO DE AGUA POTABLE</t>
  </si>
  <si>
    <t>5131314000  TELEFONÍA TRADICIONAL</t>
  </si>
  <si>
    <t>5131315000  TELEFONÍA CELULAR</t>
  </si>
  <si>
    <t>5131317000  SERV. ACCESO A INTE</t>
  </si>
  <si>
    <t>5131318000  SERVICIOS POSTALES Y TELEGRAFICOS</t>
  </si>
  <si>
    <t>5132322000  ARRENDAMIENTO DE EDIFICIOS</t>
  </si>
  <si>
    <t>5132323000  ARRE. M. Y EQ. EDU</t>
  </si>
  <si>
    <t>5132324000  ARRE. EQ. MED. LAB</t>
  </si>
  <si>
    <t>5132325000  ARRENDAMIENTO DE EQU</t>
  </si>
  <si>
    <t>5132326000  ARRENDA. DE MAQ., O</t>
  </si>
  <si>
    <t>5132327000  ARRE. ACT. INTANG</t>
  </si>
  <si>
    <t>5132329000  OTROS ARRENDAMIENTOS</t>
  </si>
  <si>
    <t>5133334000  CAPACITACIÓN</t>
  </si>
  <si>
    <t>5133336000  SERVS. APOYO ADMVO.</t>
  </si>
  <si>
    <t>5133338000  SERVICIOS DE VIGILANCIA</t>
  </si>
  <si>
    <t>5133339000  SERVICIOS PROFESIONA</t>
  </si>
  <si>
    <t>5134134500  SEGUROS DE BIENES PATRIMONIALES</t>
  </si>
  <si>
    <t>5134341000  SERVICIOS FINANCIEROS Y BANCARIOS</t>
  </si>
  <si>
    <t>5134345000  SEGUROS DE BIENES PATRIMONIALES</t>
  </si>
  <si>
    <t>5134347000  FLETES Y MANIOBRAS</t>
  </si>
  <si>
    <t>5135351000  CONSERV. Y MANTENIMI</t>
  </si>
  <si>
    <t>5135352000  INST., REPAR. MTTO.</t>
  </si>
  <si>
    <t>5135353000  INST., REPAR. Y MTT</t>
  </si>
  <si>
    <t>5135354000  INST., REPAR. Y MTT</t>
  </si>
  <si>
    <t>5135355000  REPAR. Y MTTO. DE EQ</t>
  </si>
  <si>
    <t>5135357000  INST., REP. Y MTTO.</t>
  </si>
  <si>
    <t>5135358000  SERVICIOS DE LIMPIEZ</t>
  </si>
  <si>
    <t>5136361100  DIF. RADIO, T.V. Y</t>
  </si>
  <si>
    <t>5136361200  DIF. POR MEDIOS ALTE</t>
  </si>
  <si>
    <t>5136362000  DIF. RADIO, TV VTA</t>
  </si>
  <si>
    <t>5137371000  PASAJES AEREOS</t>
  </si>
  <si>
    <t>5137372000  PASAJES TERRESTRES</t>
  </si>
  <si>
    <t>5137375000  VIATICOS EN EL PAIS</t>
  </si>
  <si>
    <t>5137379000  OT. SER. TRASLADO</t>
  </si>
  <si>
    <t>5138382000  GASTOS DE ORDEN SOCIAL Y CULTURAL</t>
  </si>
  <si>
    <t>5138385000  GASTOS  DE REPRESENTACION</t>
  </si>
  <si>
    <t>5139392000  OTROS IMPUESTOS Y DERECHOS</t>
  </si>
  <si>
    <t>5139398000  IMPUESTO DE NOMINA</t>
  </si>
  <si>
    <t>5139399000  OTROS SERVICIOS GENERALES</t>
  </si>
  <si>
    <t>5221421100  TRANSFERENCIAS DE GASTO CORRIENTE</t>
  </si>
  <si>
    <t>5222424100  TRANSFERENCIAS DE GASTO CORRIENTE</t>
  </si>
  <si>
    <t>5222424200  TRANSFERENCIAS A GASTO DE CAPITAL</t>
  </si>
  <si>
    <t>5241441000  AYUDAS SOCIALES A PERSONAS</t>
  </si>
  <si>
    <t>5242442000  BECAS O. AYUDA</t>
  </si>
  <si>
    <t>5243445000  AYUDA SOC. CULT.</t>
  </si>
  <si>
    <t>5252452000  JUBILACIONES</t>
  </si>
  <si>
    <t>5599000006  Diferencia por Redondeo</t>
  </si>
  <si>
    <t>III) NOTAS AL ESTADO DE VARIACIÓN A LA HACIEDA PÚBLICA</t>
  </si>
  <si>
    <t>VHP-01 PATRIMONIO CONTRIBUIDO</t>
  </si>
  <si>
    <t>MODIFICACION</t>
  </si>
  <si>
    <t>3110 HACIENDA PUBLICA/PATRIMONIO CONTRIBUIDO</t>
  </si>
  <si>
    <t>3110000002  BAJA DE ACTIVO FIJO</t>
  </si>
  <si>
    <t>3110915000  BIENES MUEBLES E INMUEBLES</t>
  </si>
  <si>
    <t>3110916000  OBRA PÚBLICA</t>
  </si>
  <si>
    <t>3111828006  FAFEF OBRA PUBLICA</t>
  </si>
  <si>
    <t>3111836000  FEDERAL CONVENIO OBRA PUBLICA</t>
  </si>
  <si>
    <t>3111924206  MUN. DEL EJER. O.PÚB</t>
  </si>
  <si>
    <t>3113824206  FEDERALES DE EJERCIC</t>
  </si>
  <si>
    <t>3113828006  FAFEF OBRA PÚBLICA E</t>
  </si>
  <si>
    <t>3113835000  B MUB E INMU EJE ANT</t>
  </si>
  <si>
    <t>3113836000  BIENES MUEBLES FEDERAL</t>
  </si>
  <si>
    <t>3113915000  BIENES MUEBLES E INM</t>
  </si>
  <si>
    <t>3113916000  OBRA PÚBLICA EJER ANTERIORES</t>
  </si>
  <si>
    <t>3120000002  DONACIONES DE BIENES</t>
  </si>
  <si>
    <t>3120000005  DONACIONES DE BIENES</t>
  </si>
  <si>
    <t>VHP-02 PATRIMONIO GENERADO</t>
  </si>
  <si>
    <t>3210 Resultado del Ejercicio (Ahorro/Des</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</si>
  <si>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</si>
  <si>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</si>
  <si>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</si>
  <si>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</si>
  <si>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</si>
  <si>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</si>
  <si>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</si>
  <si>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</si>
  <si>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</si>
  <si>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</si>
  <si>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</si>
  <si>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</si>
  <si>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</si>
  <si>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</si>
  <si>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3220001000  CAPITALIZACIÓN RECURSOS PROPIOS</t>
  </si>
  <si>
    <t>3220001001  CAPITALIZACIÓN REMANENTES</t>
  </si>
  <si>
    <t>3220690201  APLICACIÓN DE REMANENTE PROPIO</t>
  </si>
  <si>
    <t>3222836000  BAJA CONVENIO OBRA D</t>
  </si>
  <si>
    <t>3223828006  BAJA DE OBRA TRANSFE</t>
  </si>
  <si>
    <t>3223836000  BAJA OBRA TRANSF CON</t>
  </si>
  <si>
    <t>3223916000  BAJA DE OBRA TRANSFE</t>
  </si>
  <si>
    <t>IV) NOTAS AL ESTADO DE FLUJO DE EFECTIVO</t>
  </si>
  <si>
    <t>EFE-01 FLUJO DE EFECTIVO</t>
  </si>
  <si>
    <t>1112102001  BANCOMER 0102514605 SICCED</t>
  </si>
  <si>
    <t>1112102002  BANCOMER 0107412533 PROPIOS</t>
  </si>
  <si>
    <t>1112102003  BANCOMER 0142629607</t>
  </si>
  <si>
    <t>1112102004  BANCOMER 0145383048 NOMINA</t>
  </si>
  <si>
    <t>1112102005  BANCOMER 0150625515 MACROCENTROS</t>
  </si>
  <si>
    <t>1112102006  BANCOMER 0179613080</t>
  </si>
  <si>
    <t>1112102007  BANCOMER 0181475061</t>
  </si>
  <si>
    <t>1112102008  BANCOMER 0194178793  FAFEF 2013</t>
  </si>
  <si>
    <t>1112102009  BANCOMER 0194179005</t>
  </si>
  <si>
    <t>1112102011  BANCOMER 0194399617</t>
  </si>
  <si>
    <t>1112102012  BANCOMER 01957773822 FAFEF 2014</t>
  </si>
  <si>
    <t>1112102013  BANCOMER 00197637977</t>
  </si>
  <si>
    <t>1112102014  BANCOMER 0199799575</t>
  </si>
  <si>
    <t>1112102015  BANCOMER 0103816990</t>
  </si>
  <si>
    <t>1112102016  BANCOMER 0109138943 FAFEF 2016</t>
  </si>
  <si>
    <t>1112102017  BANCOMER 0110371467 FAFEF 2017</t>
  </si>
  <si>
    <t>1112102018  BANCOMER 0110616532</t>
  </si>
  <si>
    <t>1112102019  BANCOMER 0110842699</t>
  </si>
  <si>
    <t>1112102020  BANCOMER 0110946907</t>
  </si>
  <si>
    <t>1112105001  SCOTIABANK 01900775525 CONADE</t>
  </si>
  <si>
    <t>1112105002  SCOTIABANK 019016378</t>
  </si>
  <si>
    <t>1112105003  SCOTIABANK 019016378</t>
  </si>
  <si>
    <t>1112105004  SCOTIABANK 019016378</t>
  </si>
  <si>
    <t>1112105005  SCOTIABANK 019017274</t>
  </si>
  <si>
    <t>1112105006  SCOTIABANK 019017274</t>
  </si>
  <si>
    <t>1112106001  BAJIO CTA 3387891 CENTRO ACUATICO</t>
  </si>
  <si>
    <t>1112106002  BAJIO CTA 3388584 PR</t>
  </si>
  <si>
    <t>EFE-02 ADQ. BIENES MUEBLES E INMUEBLES</t>
  </si>
  <si>
    <t>% SUB</t>
  </si>
  <si>
    <t>1233 Edificios no Habitacionales</t>
  </si>
  <si>
    <t>1236 Construcciones en Proceso en Bienes</t>
  </si>
  <si>
    <t>1241 Mobiliario y Equipo de Administraci</t>
  </si>
  <si>
    <t>1242 Mobiliario y Equipo Educacional y R</t>
  </si>
  <si>
    <t>1246 Maquinaria, Otros Equipos y Herrami</t>
  </si>
  <si>
    <t xml:space="preserve">IV) CONCILIACIÓN DE LOS INGRESOS PRESUPUESTARIOS Y CONTABLES, ASI COMO ENTRE LOS EGRESOS </t>
  </si>
  <si>
    <t>PRESUPUESTARIOS Y LOS GASTOS</t>
  </si>
  <si>
    <t>Conciliación entre los Ingresos Presupuestarios y Contables</t>
  </si>
  <si>
    <t>Correspondiente del 1 de enero al 30 de Septiembre</t>
  </si>
  <si>
    <t>(Cifras en pesos)</t>
  </si>
  <si>
    <t>1. Ingresos Presupuestarios</t>
  </si>
  <si>
    <t>2. Más ingresos contables no presupuestarios</t>
  </si>
  <si>
    <t>Incremento por variación de inventarios</t>
  </si>
  <si>
    <t>$XXX</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</si>
  <si>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</si>
  <si>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</si>
  <si>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</si>
  <si>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</si>
  <si>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</si>
  <si>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</si>
  <si>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</si>
  <si>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</si>
  <si>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</si>
  <si>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</si>
  <si>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</si>
  <si>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Correspondiente del 1 de enero al 30 de Septiembre de 2017</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</si>
  <si>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</si>
  <si>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</si>
  <si>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</si>
  <si>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</si>
  <si>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</si>
  <si>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</si>
  <si>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</si>
  <si>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</si>
  <si>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</si>
  <si>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</si>
  <si>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</si>
  <si>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</si>
  <si>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</si>
  <si>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</si>
  <si>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</si>
  <si>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</si>
  <si>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</si>
  <si>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</si>
  <si>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</si>
  <si>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</si>
  <si>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</si>
  <si>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</si>
  <si>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</si>
  <si>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</si>
  <si>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</si>
  <si>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</si>
  <si>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</si>
  <si>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</si>
  <si>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</si>
  <si>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</si>
  <si>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</si>
  <si>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NOTAS DE GESTIÓN ADMINISTRATIVA</t>
  </si>
  <si>
    <t>Los Estados Financieros de los entes públicos, proveen de información financiera a los principales usuarios de la misma, al Congreso y a los ciudadanos.</t>
  </si>
  <si>
    <t>El objetivo del presente documento es la revelación del contexto y de los aspectos económicos 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</si>
  <si>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</si>
  <si>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r>
      <t>v</t>
    </r>
    <r>
      <rPr>
        <sz val="10"/>
        <color indexed="8"/>
        <rFont val="Arial"/>
        <family val="2"/>
      </rPr>
      <t>  Las notas de gestión administrativa deben contener los siguientes puntos:</t>
    </r>
  </si>
  <si>
    <t>1. Introducción:</t>
  </si>
  <si>
    <t>Breve descripción de las actividades principales de la entidad.</t>
  </si>
  <si>
    <t>Entidad encargada de fomentar, promover y apoyar la práctica de la cultura física y el deporte entre la población guanajuatense.</t>
  </si>
  <si>
    <t>2. Describir el panorama Económico y Financiero:</t>
  </si>
  <si>
    <t>Se informará sobre las principales condiciones económico-financieras bajo las cuales el ente público estuvo operando; y las cuales influyeron en la toma de decisiones de la administración; tanto a nivel local como federal.</t>
  </si>
  <si>
    <t>No Aplica</t>
  </si>
  <si>
    <t>3. Autorización e Historia:</t>
  </si>
  <si>
    <t>Se informará sobre:</t>
  </si>
  <si>
    <r>
      <t>a)</t>
    </r>
    <r>
      <rPr>
        <sz val="10"/>
        <color indexed="8"/>
        <rFont val="Arial"/>
        <family val="2"/>
      </rPr>
      <t xml:space="preserve"> Fecha de creación del ente.</t>
    </r>
  </si>
  <si>
    <t>El 6 de abril de 1990, se publicó en el periódico oficial del gobierno del Estado de Guanajuato, el decreto gubernativo no. 46 mediante el cual se crea el Instituto Guanajuatense de la Juventud y el Deporte, dependiente de la Secretaría de Educación, Cultura y Recreación del Estado, al cual le asignaron las funciones de promoción del deporte, de recreación y apoyo a la juventud, siendo gobernador el Lic. Rafael Corrales Ayala, en este tiempo se contaba con las áreas de Desarrollo del Deporte y de Atención a la Juventud.</t>
  </si>
  <si>
    <t>En 1993, siendo gobernador el C. Ing. Carlos Medina Plasencia, el Instituto sufre cambios de acuerdo al decreto gubernativo no. 58 publicado en el periódico oficial del 9 de noviembre del mismo año, pasando a ser Consejo Guanajuatense de la Juventud y el Deporte (CONGUAJUDE), con personalidad jurídica y patrimonio propio.</t>
  </si>
  <si>
    <t>El 1 de enero de 1999 entra en vigor la Ley Estatal del Deporte y Atención a la Juventud de Guanajuato, en donde se estipula que el CONGUAJUDE pasa a ser Comisión Estatal del Deporte y Atención a la Juventud (CEDAJ), mediante decreto no. 102 publicado en el diario oficial de Gobierno del Estado de fecha 4 de diciembre de 1998, siendo Gobernador del Estado el C. Lic. Vicente Fox Quesada, para lo cual, el reto sigue siendo el servicio y bienestar de la juventud y  la sociedad guanajuatense.</t>
  </si>
  <si>
    <t>En fecha del  1 de Enero de 2011 entra en vigor la Ley de Cultura física y Deporte del Estado de Guanajuato, mediante el decreto núm. 76 publicado en el diario oficial de Gobierno del Estado  el 19 de Agosto de 2010, en la que la Comisión Estatal de Cultura Física y Deporte sustituye en todos sus ámbitos jurídicos y legales a la Comisión Estatal del Deporte y Atención a la Juventud.</t>
  </si>
  <si>
    <t>Posteriormente el  21 de diciembre de 2012 se publica el decreto gubernativo número 20, mediante el cual se expide el Reglamento de la Ley de cultura Física y Deporte del Estado de Guanajuato. En el cual en su artículo 2, menciona, que para los efectos legales y administrativos, se entenderá a la Comisión de Cultura Física y Deporte como la Comisión de Deporte del Estado de Guanajuato por sus siglas “CODE Guanajuato”.</t>
  </si>
  <si>
    <t>Finalmente el 16 de agosto de 2016, estando en mandato el Gobernador C. Miguel Marquéz Marquéz se publica en el periodico oficial del Gobierndo del Estado de Guanajuato, el decreto Gubernativo número 164, mediante el cual se expide el Reglamento interior de la Comisión de Deporte del Estado de Guanajuato, en donde contiene la estructura que actualmente esta en función en la administración del organismo.</t>
  </si>
  <si>
    <r>
      <t>b)</t>
    </r>
    <r>
      <rPr>
        <sz val="10"/>
        <color indexed="8"/>
        <rFont val="Arial"/>
        <family val="2"/>
      </rPr>
      <t xml:space="preserve"> Principales cambios en su estructura (interna históricamente).</t>
    </r>
  </si>
  <si>
    <t xml:space="preserve">Tal y como se describe en el punto anterior el Instituto Guanajuatense de la Juventud y el Deporte nació estructuralmente con las áreas de Desarrollo del Deporte y Atención a la Juventud. Estructura que permaneció mientras existió el CONGUAJUDE.  Fue hasta el año 2001 al entrar en vigor el decreto gubernativo 169, publicado en el periódico oficial núm. 61 de fecha 1 de agosto de 2000, cuando se adicionó a las dos áreas existentes la Dirección de infraestructura Deportiva.  El cambio más drastico fue en el año 2002, justo cuando entro en vigor el reglamento interior publicado en el 2001, cuya estructura que se establecio en dicho documento permanecio a lo largo de 15 años. Actualmente la estructura que prevalece es la que se deriva del Reglamento interior publicado el 16 de Agosto de 2016 y es la siguiente: </t>
  </si>
  <si>
    <t>I. Despacho de la Dirección General</t>
  </si>
  <si>
    <t>a)Secretaria Particular;</t>
  </si>
  <si>
    <t>b)Dirección de Finanzas y Administración;</t>
  </si>
  <si>
    <t>c)Dirección de Planeación y Desarrollo; y</t>
  </si>
  <si>
    <t>d)Dirección de Asuntos Jurídicos.</t>
  </si>
  <si>
    <t>II.Dirección del área de Deporte</t>
  </si>
  <si>
    <t>III. Dirección del área de Cultura Física</t>
  </si>
  <si>
    <t>IV. Dirección del área de Investigación y medicina del deporte</t>
  </si>
  <si>
    <t>V. Dirección del área de Infraestructura Deportiva.</t>
  </si>
  <si>
    <t>VI. Dirección de operación y aprovechamientos de espacios deportivos</t>
  </si>
  <si>
    <t>VII. Dirección del centro de formación y capacitación para el desarrollo del deporte</t>
  </si>
  <si>
    <t>VIII. Contraloría Interna</t>
  </si>
  <si>
    <t>4. Organización y Objeto Social:</t>
  </si>
  <si>
    <r>
      <t>a)</t>
    </r>
    <r>
      <rPr>
        <sz val="10"/>
        <color indexed="8"/>
        <rFont val="Arial"/>
        <family val="2"/>
      </rPr>
      <t xml:space="preserve"> Objeto social.</t>
    </r>
  </si>
  <si>
    <t>Contribuir a mejorar la calidad de vida e integración de las familias guanajuatenses, mediante la actividad física, deporte y recreación, con base en su práctica sistematizada, siendo competitivos en el ámbito nacional e internacional.</t>
  </si>
  <si>
    <r>
      <t>b)</t>
    </r>
    <r>
      <rPr>
        <sz val="10"/>
        <color indexed="8"/>
        <rFont val="Arial"/>
        <family val="2"/>
      </rPr>
      <t xml:space="preserve"> Principal actividad.</t>
    </r>
  </si>
  <si>
    <t>Implementar y promover programas que fomenten el desarrollo en materia de deporte, cultura física y juventud.</t>
  </si>
  <si>
    <t>Promover la creación, mantenimiento y conservación de instalaciones y áreas para el desarrollo del deporte y la juventud.</t>
  </si>
  <si>
    <t>Impulsar la investigación, capacitación y enseñanza del deporte, la cultura física y la recreación, así como de otras ciencias aplicadas en la materia</t>
  </si>
  <si>
    <r>
      <t>c)</t>
    </r>
    <r>
      <rPr>
        <sz val="10"/>
        <color indexed="8"/>
        <rFont val="Arial"/>
        <family val="2"/>
      </rPr>
      <t xml:space="preserve"> Ejercicio fiscal (mencionar por ejemplo: enero a diciembre de 2012).</t>
    </r>
  </si>
  <si>
    <t>Información correspondiente al 3er trimestre de 2017 (julio-septiembre)</t>
  </si>
  <si>
    <r>
      <t>d)</t>
    </r>
    <r>
      <rPr>
        <sz val="10"/>
        <color indexed="8"/>
        <rFont val="Arial"/>
        <family val="2"/>
      </rPr>
      <t xml:space="preserve"> Régimen jurídico (Forma como está dada de alta la entidad ante la S.H.C.P., ejemplos: S.C., S.A., Personas morales sin fines de lucro, etc.).</t>
    </r>
  </si>
  <si>
    <t>Persona Moral sin fines de Lucro</t>
  </si>
  <si>
    <r>
      <t>e)</t>
    </r>
    <r>
      <rPr>
        <sz val="10"/>
        <color indexed="8"/>
        <rFont val="Arial"/>
        <family val="2"/>
      </rPr>
      <t xml:space="preserve"> Consideraciones fiscales del ente: revelar el tipo de contribuciones que esté obligado a pagar o retener.</t>
    </r>
  </si>
  <si>
    <t>Retenedor de ISR por salarios, honorarios y Arrendamiento</t>
  </si>
  <si>
    <r>
      <t>f)</t>
    </r>
    <r>
      <rPr>
        <sz val="10"/>
        <color indexed="8"/>
        <rFont val="Arial"/>
        <family val="2"/>
      </rPr>
      <t xml:space="preserve"> Estructura organizacional básica.</t>
    </r>
  </si>
  <si>
    <t>*Anexar organigrama de la entidad.</t>
  </si>
  <si>
    <r>
      <t>g)</t>
    </r>
    <r>
      <rPr>
        <sz val="10"/>
        <color indexed="8"/>
        <rFont val="Arial"/>
        <family val="2"/>
      </rPr>
      <t xml:space="preserve"> Fideicomisos, mandatos y análogos de los cuales es fideicomitente o fiduciario.</t>
    </r>
  </si>
  <si>
    <t>No aplica</t>
  </si>
  <si>
    <t>5. Bases de Preparación de los Estados Financieros:</t>
  </si>
  <si>
    <r>
      <t>a)</t>
    </r>
    <r>
      <rPr>
        <sz val="10"/>
        <color indexed="8"/>
        <rFont val="Arial"/>
        <family val="2"/>
      </rPr>
      <t xml:space="preserve"> Si se ha observado la normatividad emitida por el CONAC y las disposiciones legales aplicables.</t>
    </r>
  </si>
  <si>
    <t>Las Bases de Preparación de los Estados Financieros observan la normatividad emitida por el CONAC y las disposiciones legales aplicables.</t>
  </si>
  <si>
    <r>
      <t>b)</t>
    </r>
    <r>
      <rPr>
        <sz val="10"/>
        <color indexed="8"/>
        <rFont val="Arial"/>
        <family val="2"/>
      </rPr>
      <t xml:space="preserve">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r>
  </si>
  <si>
    <t>Las Bases de Preparación de los Estados Financieros observan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</si>
  <si>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r>
      <t>c)</t>
    </r>
    <r>
      <rPr>
        <sz val="10"/>
        <color indexed="8"/>
        <rFont val="Arial"/>
        <family val="2"/>
      </rPr>
      <t xml:space="preserve"> Postulados básicos.</t>
    </r>
  </si>
  <si>
    <t>Las Bases de Preparación de los Estados Financieros aplican los Postulados Básicos de Registro Contable. El devengo del ingreso, entre otros, aún se encuentra en fase de desarrollo de los diferentes rubros de la información financiera.</t>
  </si>
  <si>
    <r>
      <t>d)</t>
    </r>
    <r>
      <rPr>
        <sz val="10"/>
        <color indexed="8"/>
        <rFont val="Arial"/>
        <family val="2"/>
      </rPr>
      <t xml:space="preserve"> 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r>
  </si>
  <si>
    <r>
      <t>e)</t>
    </r>
    <r>
      <rPr>
        <sz val="10"/>
        <color indexed="8"/>
        <rFont val="Arial"/>
        <family val="2"/>
      </rPr>
      <t xml:space="preserve"> Para las entidades que por primera vez estén implementando la base devengado de acuerdo a la Ley de Contabilidad, deberán:</t>
    </r>
  </si>
  <si>
    <t>*Revelar las nuevas políticas de reconocimiento:</t>
  </si>
  <si>
    <t>*Plan de implementación:</t>
  </si>
  <si>
    <t>*Revelar los cambios en las políticas, la clasificación y medición de las mismas, así como su impacto en la información financiera:</t>
  </si>
  <si>
    <t>6. Políticas de Contabilidad Significativas:</t>
  </si>
  <si>
    <r>
      <t>a)</t>
    </r>
    <r>
      <rPr>
        <sz val="10"/>
        <color indexed="8"/>
        <rFont val="Arial"/>
        <family val="2"/>
      </rPr>
      <t xml:space="preserve"> Actualización: se informará del método utilizado para la actualización del valor de los activos, pasivos y Hacienda Pública y/o patrimonio y las razones de dicha elección. Así como informar de la desconexión o reconexión inflacionaria:</t>
    </r>
  </si>
  <si>
    <r>
      <t>b)</t>
    </r>
    <r>
      <rPr>
        <sz val="10"/>
        <color indexed="8"/>
        <rFont val="Arial"/>
        <family val="2"/>
      </rPr>
      <t xml:space="preserve"> Informar sobre la realización de operaciones en el extranjero y de sus efectos en la información financiera gubernamental:</t>
    </r>
  </si>
  <si>
    <r>
      <t>c)</t>
    </r>
    <r>
      <rPr>
        <sz val="10"/>
        <color indexed="8"/>
        <rFont val="Arial"/>
        <family val="2"/>
      </rPr>
      <t xml:space="preserve"> Método de valuación de la inversión en acciones de Compañías subsidiarias no consolidadas y asociadas:</t>
    </r>
  </si>
  <si>
    <r>
      <t>d)</t>
    </r>
    <r>
      <rPr>
        <sz val="10"/>
        <color indexed="8"/>
        <rFont val="Arial"/>
        <family val="2"/>
      </rPr>
      <t xml:space="preserve"> Sistema y método de valuación de inventarios y costo de lo vendido:</t>
    </r>
  </si>
  <si>
    <r>
      <t>e)</t>
    </r>
    <r>
      <rPr>
        <sz val="10"/>
        <color indexed="8"/>
        <rFont val="Arial"/>
        <family val="2"/>
      </rPr>
      <t xml:space="preserve"> Beneficios a empleados: revelar el cálculo de la reserva actuarial, valor presente de los ingresos esperados comparado con el valor presente de la estimación de gastos tanto de los beneficiarios actuales como futuros:</t>
    </r>
  </si>
  <si>
    <r>
      <t>f)</t>
    </r>
    <r>
      <rPr>
        <sz val="10"/>
        <color indexed="8"/>
        <rFont val="Arial"/>
        <family val="2"/>
      </rPr>
      <t xml:space="preserve"> Provisiones: objetivo de su creación, monto y plazo:</t>
    </r>
  </si>
  <si>
    <r>
      <t>g)</t>
    </r>
    <r>
      <rPr>
        <sz val="10"/>
        <color indexed="8"/>
        <rFont val="Arial"/>
        <family val="2"/>
      </rPr>
      <t xml:space="preserve"> Reservas: objetivo de su creación, monto y plazo:</t>
    </r>
  </si>
  <si>
    <r>
      <t>h)</t>
    </r>
    <r>
      <rPr>
        <sz val="10"/>
        <color indexed="8"/>
        <rFont val="Arial"/>
        <family val="2"/>
      </rPr>
      <t xml:space="preserve"> Cambios en políticas contables y corrección de errores junto con la revelación de los efectos que se tendrá en la información financiera del ente público, ya sea retrospectivos o prospectivos:</t>
    </r>
  </si>
  <si>
    <t xml:space="preserve">Los Organismos Descentralizados, a partir del ejercicio fiscal 2011 hemos venido presentando la nueva estructura de registro contable y presupuestal normada por el CONAC. Asimismo, las guías contabilizadoras, la matriz de conversión y los nuevos procesos de Registro que de ellas emanan han sido aplicadas en el SIHP </t>
  </si>
  <si>
    <r>
      <t>i)</t>
    </r>
    <r>
      <rPr>
        <sz val="10"/>
        <color indexed="8"/>
        <rFont val="Arial"/>
        <family val="2"/>
      </rPr>
      <t xml:space="preserve"> Reclasificaciones: Se deben revelar todos aquellos movimientos entre cuentas por efectos de cambios en los tipos de operaciones:</t>
    </r>
  </si>
  <si>
    <r>
      <t>j)</t>
    </r>
    <r>
      <rPr>
        <sz val="10"/>
        <color indexed="8"/>
        <rFont val="Arial"/>
        <family val="2"/>
      </rPr>
      <t xml:space="preserve"> Depuración y cancelación de saldos:</t>
    </r>
  </si>
  <si>
    <t>7. Posición en Moneda Extranjera y Protección por Riesgo Cambiario:</t>
  </si>
  <si>
    <r>
      <t>a)</t>
    </r>
    <r>
      <rPr>
        <sz val="10"/>
        <color indexed="8"/>
        <rFont val="Arial"/>
        <family val="2"/>
      </rPr>
      <t xml:space="preserve"> Activos en moneda extranjera:</t>
    </r>
  </si>
  <si>
    <r>
      <t>b)</t>
    </r>
    <r>
      <rPr>
        <sz val="10"/>
        <color indexed="8"/>
        <rFont val="Arial"/>
        <family val="2"/>
      </rPr>
      <t xml:space="preserve"> Pasivos en moneda extranjera:</t>
    </r>
  </si>
  <si>
    <r>
      <t xml:space="preserve">c) </t>
    </r>
    <r>
      <rPr>
        <sz val="10"/>
        <color indexed="8"/>
        <rFont val="Arial"/>
        <family val="2"/>
      </rPr>
      <t>Posición en moneda extranjera:</t>
    </r>
  </si>
  <si>
    <r>
      <t>d)</t>
    </r>
    <r>
      <rPr>
        <sz val="10"/>
        <color indexed="8"/>
        <rFont val="Arial"/>
        <family val="2"/>
      </rPr>
      <t xml:space="preserve"> Tipo de cambio:</t>
    </r>
  </si>
  <si>
    <r>
      <t xml:space="preserve">e) </t>
    </r>
    <r>
      <rPr>
        <sz val="10"/>
        <color indexed="8"/>
        <rFont val="Arial"/>
        <family val="2"/>
      </rPr>
      <t>Equivalente en moneda nacional:</t>
    </r>
  </si>
  <si>
    <t>Lo anterior por cada tipo de moneda extranjera que se encuentre en los rubros de activo y pasivo.</t>
  </si>
  <si>
    <t>Adicionalmente se informará sobre los métodos de protección de riesgo por variaciones en el tipo de cambio.</t>
  </si>
  <si>
    <t>8. Reporte Analítico del Activo:</t>
  </si>
  <si>
    <t>Debe mostrar la siguiente información:</t>
  </si>
  <si>
    <r>
      <t>a)</t>
    </r>
    <r>
      <rPr>
        <sz val="10"/>
        <color indexed="8"/>
        <rFont val="Arial"/>
        <family val="2"/>
      </rPr>
      <t xml:space="preserve"> Vida útil o porcentajes de depreciación, deterioro o amortización utilizados en los diferentes tipos de activos:</t>
    </r>
  </si>
  <si>
    <r>
      <t>De conformidad con la norma de CONAC y los alcances del SIHP</t>
    </r>
    <r>
      <rPr>
        <sz val="10"/>
        <color indexed="62"/>
        <rFont val="Arial"/>
        <family val="2"/>
      </rPr>
      <t xml:space="preserve"> </t>
    </r>
  </si>
  <si>
    <r>
      <t>b)</t>
    </r>
    <r>
      <rPr>
        <sz val="10"/>
        <color indexed="8"/>
        <rFont val="Arial"/>
        <family val="2"/>
      </rPr>
      <t xml:space="preserve"> Cambios en el porcentaje de depreciación o valor residual de los activos:</t>
    </r>
  </si>
  <si>
    <t xml:space="preserve">De conformidad con la norma de CONAC y los alcances del SIHP, actualmente sólo pueden considerarse las 40 clases de activos vigentes. </t>
  </si>
  <si>
    <r>
      <t>c)</t>
    </r>
    <r>
      <rPr>
        <sz val="10"/>
        <color indexed="8"/>
        <rFont val="Arial"/>
        <family val="2"/>
      </rPr>
      <t xml:space="preserve"> Importe de los gastos capitalizados en el ejercicio, tanto financieros como de investigación y desarrollo:</t>
    </r>
  </si>
  <si>
    <r>
      <t>d)</t>
    </r>
    <r>
      <rPr>
        <sz val="10"/>
        <color indexed="8"/>
        <rFont val="Arial"/>
        <family val="2"/>
      </rPr>
      <t xml:space="preserve"> Riesgos por tipo de cambio o tipo de interés de las inversiones financieras:</t>
    </r>
  </si>
  <si>
    <r>
      <t xml:space="preserve">e) </t>
    </r>
    <r>
      <rPr>
        <sz val="10"/>
        <color indexed="8"/>
        <rFont val="Arial"/>
        <family val="2"/>
      </rPr>
      <t>Valor activado en el ejercicio de los bienes construidos por la entidad:</t>
    </r>
  </si>
  <si>
    <r>
      <t>f)</t>
    </r>
    <r>
      <rPr>
        <sz val="10"/>
        <color indexed="8"/>
        <rFont val="Arial"/>
        <family val="2"/>
      </rPr>
      <t xml:space="preserve"> Otras circunstancias de carácter significativo que afecten el activo, tales como bienes en garantía, señalados en embargos, litigios, títulos de inversiones entregados en garantías, baja significativa del valor de inversiones financieras, etc.:</t>
    </r>
  </si>
  <si>
    <r>
      <t>g)</t>
    </r>
    <r>
      <rPr>
        <sz val="10"/>
        <color indexed="8"/>
        <rFont val="Arial"/>
        <family val="2"/>
      </rPr>
      <t xml:space="preserve"> Desmantelamiento de Activos, procedimientos, implicaciones, efectos contables:</t>
    </r>
  </si>
  <si>
    <r>
      <t>h)</t>
    </r>
    <r>
      <rPr>
        <sz val="10"/>
        <color indexed="8"/>
        <rFont val="Arial"/>
        <family val="2"/>
      </rPr>
      <t xml:space="preserve"> Administración de activos; planeación con el objetivo de que el ente los utilice de manera más efectiva:</t>
    </r>
  </si>
  <si>
    <t>Adicionalmente, se deben incluir las explicaciones de las principales variaciones en el activo, en cuadros comparativos como sigue:</t>
  </si>
  <si>
    <r>
      <t>a)</t>
    </r>
    <r>
      <rPr>
        <sz val="10"/>
        <color indexed="8"/>
        <rFont val="Arial"/>
        <family val="2"/>
      </rPr>
      <t xml:space="preserve"> Inversiones en valores:</t>
    </r>
  </si>
  <si>
    <r>
      <t>b)</t>
    </r>
    <r>
      <rPr>
        <sz val="10"/>
        <color indexed="8"/>
        <rFont val="Arial"/>
        <family val="2"/>
      </rPr>
      <t xml:space="preserve"> Patrimonio de Organismos descentralizados de Control Presupuestario Indirecto:</t>
    </r>
  </si>
  <si>
    <r>
      <t>c)</t>
    </r>
    <r>
      <rPr>
        <sz val="10"/>
        <color indexed="8"/>
        <rFont val="Arial"/>
        <family val="2"/>
      </rPr>
      <t xml:space="preserve"> Inversiones en empresas de participación mayoritaria:</t>
    </r>
  </si>
  <si>
    <r>
      <t>d)</t>
    </r>
    <r>
      <rPr>
        <sz val="10"/>
        <color indexed="8"/>
        <rFont val="Arial"/>
        <family val="2"/>
      </rPr>
      <t xml:space="preserve"> Inversiones en empresas de participación minoritaria:</t>
    </r>
  </si>
  <si>
    <r>
      <t>e)</t>
    </r>
    <r>
      <rPr>
        <sz val="10"/>
        <color indexed="8"/>
        <rFont val="Arial"/>
        <family val="2"/>
      </rPr>
      <t xml:space="preserve"> Patrimonio de organismos descentralizados de control presupuestario directo, según corresponda:</t>
    </r>
  </si>
  <si>
    <t>9. Fideicomisos, Mandatos y Análogos:</t>
  </si>
  <si>
    <t>Se deberá informar:</t>
  </si>
  <si>
    <r>
      <t>a)</t>
    </r>
    <r>
      <rPr>
        <sz val="10"/>
        <color indexed="8"/>
        <rFont val="Arial"/>
        <family val="2"/>
      </rPr>
      <t xml:space="preserve"> Por ramo administrativo que los reporta:</t>
    </r>
  </si>
  <si>
    <r>
      <t>b)</t>
    </r>
    <r>
      <rPr>
        <sz val="10"/>
        <color indexed="8"/>
        <rFont val="Arial"/>
        <family val="2"/>
      </rPr>
      <t xml:space="preserve"> Enlistar los de mayor monto de disponibilidad, relacionando aquéllos que conforman el 80% de las disponibilidades:</t>
    </r>
  </si>
  <si>
    <t>10. Reporte de la Recaudación:</t>
  </si>
  <si>
    <r>
      <t>a)</t>
    </r>
    <r>
      <rPr>
        <sz val="10"/>
        <color indexed="8"/>
        <rFont val="Arial"/>
        <family val="2"/>
      </rPr>
      <t xml:space="preserve"> Análisis del comportamiento de la recaudación correspondiente al ente público o cualquier tipo de ingreso, de forma separada los ingresos locales de los federales:</t>
    </r>
  </si>
  <si>
    <t>MINISTRACIONES ESTATALES</t>
  </si>
  <si>
    <t xml:space="preserve">INGRESOS AL 30 DE SEPTIEMBRE </t>
  </si>
  <si>
    <t xml:space="preserve"> AEFA Otros Aprov 11</t>
  </si>
  <si>
    <t xml:space="preserve"> AEFA (Productos) 12</t>
  </si>
  <si>
    <t xml:space="preserve"> AEFA OT APROV EJ 12</t>
  </si>
  <si>
    <t xml:space="preserve"> impuesto Cedular</t>
  </si>
  <si>
    <t xml:space="preserve"> impuesto sobre nómina</t>
  </si>
  <si>
    <t xml:space="preserve"> OTROS APROVECHAMIENT</t>
  </si>
  <si>
    <t xml:space="preserve"> 100% IMPUESTO SOBRE</t>
  </si>
  <si>
    <t xml:space="preserve"> OTROS DERECHOS</t>
  </si>
  <si>
    <t xml:space="preserve"> 100% PRODUCTOS</t>
  </si>
  <si>
    <t xml:space="preserve"> OTROS INCENTIVOS CCA</t>
  </si>
  <si>
    <t xml:space="preserve"> OTROS IMPUESTOS</t>
  </si>
  <si>
    <t xml:space="preserve"> 100% CARRETERAS ESTA</t>
  </si>
  <si>
    <t xml:space="preserve"> AEFA FONDO GENERAL</t>
  </si>
  <si>
    <t xml:space="preserve"> FONDO DE FISC DISP</t>
  </si>
  <si>
    <t xml:space="preserve"> 80% FONDO GENERAL (E</t>
  </si>
  <si>
    <t xml:space="preserve"> 100% FONDO ISR (ESTA</t>
  </si>
  <si>
    <t xml:space="preserve"> 80% FOFIR (ESTADO)</t>
  </si>
  <si>
    <t xml:space="preserve"> FDO GRAL _ FIES 2016</t>
  </si>
  <si>
    <t>TOTAL</t>
  </si>
  <si>
    <t>RECURSOS FEDERAL</t>
  </si>
  <si>
    <t>AF (FAFEF) 2014</t>
  </si>
  <si>
    <t>CONT ECON 2014</t>
  </si>
  <si>
    <t>APORTACIONES FAFEF</t>
  </si>
  <si>
    <t>FORTA FIN INV  B 16</t>
  </si>
  <si>
    <t>PROGRAMAS REG  A 16</t>
  </si>
  <si>
    <t>DES REGIONAL A 16</t>
  </si>
  <si>
    <t>PROGRAMAS REG B 16</t>
  </si>
  <si>
    <t>FONDO DE COMP DEL RE</t>
  </si>
  <si>
    <t>INT FAFEF 2017</t>
  </si>
  <si>
    <t>CONADE 2017</t>
  </si>
  <si>
    <t>FORTALECE 17</t>
  </si>
  <si>
    <t>DES REGIONAL 17</t>
  </si>
  <si>
    <t>FORTALECE B 17</t>
  </si>
  <si>
    <t>DES REGIONAL B 17</t>
  </si>
  <si>
    <t>FORT INVERSION C17</t>
  </si>
  <si>
    <t>RECURSOS PROPIOS</t>
  </si>
  <si>
    <t>P. RTA. INST. DEP.</t>
  </si>
  <si>
    <t>SICCED</t>
  </si>
  <si>
    <t>SERV. MEDICOS</t>
  </si>
  <si>
    <t>CENTRO ACUAT.</t>
  </si>
  <si>
    <t>CONGRESOS DEPORTIVOS</t>
  </si>
  <si>
    <t>CURSOS OTROS</t>
  </si>
  <si>
    <t>INTERES NORMALES</t>
  </si>
  <si>
    <t>INDEM.(RECUP.SINIEST</t>
  </si>
  <si>
    <t>REINTEGROS</t>
  </si>
  <si>
    <t>EVENTOS ESPECIALES</t>
  </si>
  <si>
    <t>SANCIONES A CONTRATISTAS</t>
  </si>
  <si>
    <t>PATROCINIOS</t>
  </si>
  <si>
    <t>REMANENTE PROPIO</t>
  </si>
  <si>
    <t>ING VTA BYS ODE</t>
  </si>
  <si>
    <t>COMISIONES  EXENTAS</t>
  </si>
  <si>
    <r>
      <t>b)</t>
    </r>
    <r>
      <rPr>
        <sz val="10"/>
        <color indexed="8"/>
        <rFont val="Arial"/>
        <family val="2"/>
      </rPr>
      <t xml:space="preserve"> Proyección de la recaudación e ingresos en el mediano plazo:</t>
    </r>
  </si>
  <si>
    <t>POR RECAUDAR</t>
  </si>
  <si>
    <t>11. Información sobre la Deuda y el Reporte Analítico de la Deuda:</t>
  </si>
  <si>
    <t>Se informará lo siguiente:</t>
  </si>
  <si>
    <r>
      <t>a)</t>
    </r>
    <r>
      <rPr>
        <sz val="10"/>
        <color indexed="8"/>
        <rFont val="Arial"/>
        <family val="2"/>
      </rPr>
      <t xml:space="preserve"> Utilizar al menos los siguientes indicadores: deuda respecto al PIB y deuda respecto a la recaudación tomando, como mínimo, un período igual o menor a 5 años.</t>
    </r>
  </si>
  <si>
    <r>
      <t>b)</t>
    </r>
    <r>
      <rPr>
        <sz val="10"/>
        <color indexed="8"/>
        <rFont val="Arial"/>
        <family val="2"/>
      </rPr>
      <t xml:space="preserve"> Información de manera agrupada por tipo de valor gubernamental o instrumento financiero en la que se considere intereses, comisiones, tasa, perfil de vencimiento y otros gastos de la deuda.</t>
    </r>
  </si>
  <si>
    <t>* Se anexara la información en las notas de desglose.</t>
  </si>
  <si>
    <t>12. Calificaciones otorgadas:</t>
  </si>
  <si>
    <t>Informar, tanto del ente público como cualquier transacción realizada, que haya sido sujeta a una calificación crediticia:</t>
  </si>
  <si>
    <t>13. Proceso de Mejora:</t>
  </si>
  <si>
    <t>Se informará de:</t>
  </si>
  <si>
    <r>
      <t>a)</t>
    </r>
    <r>
      <rPr>
        <sz val="10"/>
        <color indexed="8"/>
        <rFont val="Arial"/>
        <family val="2"/>
      </rPr>
      <t xml:space="preserve"> Principales Políticas de control interno:</t>
    </r>
  </si>
  <si>
    <t>Todos los procesos administrativos se realizan con estricto apego a la legislación vigente aplicable, principalmente  a los lineamientos que emite de manera anual la Secretaria de Finanzas, así como a los propios lineamientos generados por la Entidad los cuales también se emiten de manera anual.</t>
  </si>
  <si>
    <t>Adicional a lo anterior actualmente se encuentra en proceso la elaboración del manual de control interno.</t>
  </si>
  <si>
    <r>
      <t>b)</t>
    </r>
    <r>
      <rPr>
        <sz val="10"/>
        <color indexed="8"/>
        <rFont val="Arial"/>
        <family val="2"/>
      </rPr>
      <t xml:space="preserve"> Medidas de desempeño financiero, metas y alcance:</t>
    </r>
  </si>
  <si>
    <t xml:space="preserve">Actualmente se encuentra en proceso de desarrollo un sistema adecuado para la Entidad que permita el registro, control y seguimientos de los planes, programas, metas y objetivos de las diversas áreas de la Entidad. </t>
  </si>
  <si>
    <t>En tanto, se están reportando los avances tanto financiero como de metas a la SFIA. Mientras que el avance físico-financiero de los proyectos de inversión se reportan directamente en el Sistema de Evaluación del desempeño (SED).</t>
  </si>
  <si>
    <t>14. Información por Segmentos:</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</si>
  <si>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</si>
  <si>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Consecuentemente, esta información contribuye al análisis más preciso de la situación financiera, grados y fuentes de riesgo y crecimiento potencial de negocio.</t>
  </si>
  <si>
    <t>15. Eventos Posteriores al Cierre:</t>
  </si>
  <si>
    <t>El ente público informará el efecto en sus estados financieros de aquellos hechos ocurridos en el período posterior al que informa, que proporcionan mayor evidencia sobre eventos que le afectan  económicamente y que no se conocían a la fecha de cierre.</t>
  </si>
  <si>
    <t>16. Partes Relacionadas:</t>
  </si>
  <si>
    <t>Se debe establecer por escrito que no existen partes relacionadas que pudieran ejercer influencia significativa sobre la toma de decisiones financieras y operativas:</t>
  </si>
  <si>
    <t>No existen partes relacionadas que puedan ejercer influencia significativa sobre la toma de decisiones financieras y operativas.</t>
  </si>
  <si>
    <t>17. Responsabilidad sobre la presentación razonable de los Estados Financieros:</t>
  </si>
  <si>
    <t>Los Estados Financieros deberán estar rubricados en cada página de los mismos e incluir al final la siguiente leyenda: “Bajo protesta de decir verdad declaramos que los Estados Financieros y sus notas, son razonablemente correctos y son responsabilidad del emisor.</t>
  </si>
  <si>
    <t>Bajo protesta de decir verdad declaramos que los Estados Financieros y sus Notas son razonablemente correctos y responsabilidad del emisor</t>
  </si>
  <si>
    <t>Lic. Isaac Noe Piña Valdivia</t>
  </si>
  <si>
    <t>C.P. J. Felipe Sánchez Martinez</t>
  </si>
  <si>
    <t>Director General</t>
  </si>
  <si>
    <t>Director de Finanzas y Administración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</si>
</sst>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3" formatCode="_-* #,##0.00_-;\-* #,##0.00_-;_-* &quot;-&quot;??_-;_-@_-"/>
    <numFmt numFmtId="164" formatCode="#,##0.00;\-#,##0.00;&quot; &quot;"/>
    <numFmt numFmtId="165" formatCode="#,##0;\-#,##0;&quot; &quot;"/>
    <numFmt numFmtId="166" formatCode="#,##0.00_ ;\-#,##0.00\ "/>
  </numFmts>
  <fonts count="15"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sz val="11"/>
      <color indexed="8"/>
      <name val="Calibri"/>
      <family val="2"/>
    </font>
    <font>
      <b/>
      <sz val="10"/>
      <color rgb="FF000000"/>
      <name val="Arial"/>
      <family val="2"/>
    </font>
    <font>
      <sz val="10"/>
      <color rgb="FF000000"/>
      <name val="Arial"/>
      <family val="2"/>
    </font>
    <font>
      <sz val="10"/>
      <color indexed="8"/>
      <name val="Arial"/>
      <family val="2"/>
    </font>
    <font>
      <sz val="10"/>
      <color rgb="FF17365D"/>
      <name val="Arial"/>
      <family val="2"/>
    </font>
    <font>
      <sz val="10"/>
      <color indexed="6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4" fillId="0" borderId="0"/>
    <xf numFmtId="43" fontId="9" fillId="0" borderId="0" applyFont="0" applyFill="0" applyBorder="0" applyAlignment="0" applyProtection="0"/>
  </cellStyleXfs>
  <cellXfs count="182">
    <xf numFmtId="0" fontId="0" fillId="0" borderId="0" xfId="0"/>
    <xf numFmtId="0" fontId="2" fillId="3" borderId="0" xfId="0" applyFont="1" applyFill="1"/>
    <xf numFmtId="0" fontId="3" fillId="3" borderId="0" xfId="0" applyFont="1" applyFill="1" applyBorder="1" applyAlignment="1">
      <alignment horizontal="left" vertical="center"/>
    </xf>
    <xf numFmtId="0" fontId="3" fillId="3" borderId="0" xfId="0" applyFont="1" applyFill="1" applyBorder="1" applyAlignment="1">
      <alignment horizontal="right"/>
    </xf>
    <xf numFmtId="0" fontId="3" fillId="3" borderId="0" xfId="0" applyFont="1" applyFill="1" applyBorder="1" applyAlignment="1"/>
    <xf numFmtId="0" fontId="3" fillId="3" borderId="0" xfId="0" applyNumberFormat="1" applyFont="1" applyFill="1" applyBorder="1" applyAlignment="1" applyProtection="1">
      <protection locked="0"/>
    </xf>
    <xf numFmtId="0" fontId="4" fillId="3" borderId="0" xfId="0" applyFont="1" applyFill="1" applyBorder="1"/>
    <xf numFmtId="0" fontId="3" fillId="3" borderId="1" xfId="0" applyFont="1" applyFill="1" applyBorder="1" applyAlignment="1"/>
    <xf numFmtId="0" fontId="3" fillId="3" borderId="1" xfId="0" applyNumberFormat="1" applyFont="1" applyFill="1" applyBorder="1" applyAlignment="1" applyProtection="1">
      <protection locked="0"/>
    </xf>
    <xf numFmtId="0" fontId="2" fillId="3" borderId="1" xfId="0" applyFont="1" applyFill="1" applyBorder="1"/>
    <xf numFmtId="0" fontId="4" fillId="3" borderId="1" xfId="0" applyFont="1" applyFill="1" applyBorder="1"/>
    <xf numFmtId="0" fontId="5" fillId="0" borderId="0" xfId="0" applyFont="1" applyAlignment="1">
      <alignment horizontal="left"/>
    </xf>
    <xf numFmtId="0" fontId="5" fillId="0" borderId="0" xfId="0" applyFont="1" applyBorder="1" applyAlignment="1">
      <alignment horizontal="left"/>
    </xf>
    <xf numFmtId="0" fontId="7" fillId="3" borderId="0" xfId="0" applyFont="1" applyFill="1" applyBorder="1"/>
    <xf numFmtId="0" fontId="6" fillId="3" borderId="0" xfId="0" applyFont="1" applyFill="1" applyBorder="1"/>
    <xf numFmtId="49" fontId="3" fillId="2" borderId="2" xfId="0" applyNumberFormat="1" applyFont="1" applyFill="1" applyBorder="1" applyAlignment="1">
      <alignment horizontal="left" vertical="center"/>
    </xf>
    <xf numFmtId="49" fontId="3" fillId="2" borderId="2" xfId="0" applyNumberFormat="1" applyFont="1" applyFill="1" applyBorder="1" applyAlignment="1">
      <alignment horizontal="center" vertical="center"/>
    </xf>
    <xf numFmtId="49" fontId="3" fillId="3" borderId="3" xfId="0" applyNumberFormat="1" applyFont="1" applyFill="1" applyBorder="1" applyAlignment="1">
      <alignment horizontal="left"/>
    </xf>
    <xf numFmtId="49" fontId="3" fillId="3" borderId="4" xfId="0" applyNumberFormat="1" applyFont="1" applyFill="1" applyBorder="1" applyAlignment="1">
      <alignment horizontal="left"/>
    </xf>
    <xf numFmtId="49" fontId="3" fillId="3" borderId="5" xfId="0" applyNumberFormat="1" applyFont="1" applyFill="1" applyBorder="1" applyAlignment="1">
      <alignment horizontal="left"/>
    </xf>
    <xf numFmtId="4" fontId="3" fillId="2" borderId="2" xfId="0" applyNumberFormat="1" applyFont="1" applyFill="1" applyBorder="1" applyAlignment="1">
      <alignment horizontal="right" vertical="center"/>
    </xf>
    <xf numFmtId="0" fontId="8" fillId="3" borderId="0" xfId="0" applyFont="1" applyFill="1" applyBorder="1"/>
    <xf numFmtId="164" fontId="2" fillId="3" borderId="4" xfId="0" applyNumberFormat="1" applyFont="1" applyFill="1" applyBorder="1"/>
    <xf numFmtId="164" fontId="2" fillId="3" borderId="5" xfId="0" applyNumberFormat="1" applyFont="1" applyFill="1" applyBorder="1"/>
    <xf numFmtId="49" fontId="3" fillId="3" borderId="0" xfId="0" applyNumberFormat="1" applyFont="1" applyFill="1" applyBorder="1" applyAlignment="1">
      <alignment horizontal="center" vertical="center"/>
    </xf>
    <xf numFmtId="0" fontId="6" fillId="3" borderId="0" xfId="0" applyFont="1" applyFill="1"/>
    <xf numFmtId="49" fontId="3" fillId="3" borderId="0" xfId="0" applyNumberFormat="1" applyFont="1" applyFill="1" applyBorder="1" applyAlignment="1">
      <alignment horizontal="left"/>
    </xf>
    <xf numFmtId="49" fontId="3" fillId="2" borderId="2" xfId="0" applyNumberFormat="1" applyFont="1" applyFill="1" applyBorder="1" applyAlignment="1">
      <alignment horizontal="center" vertical="center" wrapText="1"/>
    </xf>
    <xf numFmtId="49" fontId="3" fillId="3" borderId="6" xfId="0" applyNumberFormat="1" applyFont="1" applyFill="1" applyBorder="1" applyAlignment="1">
      <alignment horizontal="left"/>
    </xf>
    <xf numFmtId="49" fontId="3" fillId="3" borderId="7" xfId="0" applyNumberFormat="1" applyFont="1" applyFill="1" applyBorder="1" applyAlignment="1">
      <alignment horizontal="left"/>
    </xf>
    <xf numFmtId="164" fontId="3" fillId="2" borderId="8" xfId="0" applyNumberFormat="1" applyFont="1" applyFill="1" applyBorder="1"/>
    <xf numFmtId="164" fontId="3" fillId="2" borderId="9" xfId="0" applyNumberFormat="1" applyFont="1" applyFill="1" applyBorder="1"/>
    <xf numFmtId="164" fontId="3" fillId="3" borderId="0" xfId="0" applyNumberFormat="1" applyFont="1" applyFill="1" applyBorder="1"/>
    <xf numFmtId="165" fontId="2" fillId="3" borderId="3" xfId="0" applyNumberFormat="1" applyFont="1" applyFill="1" applyBorder="1"/>
    <xf numFmtId="164" fontId="2" fillId="3" borderId="3" xfId="0" applyNumberFormat="1" applyFont="1" applyFill="1" applyBorder="1"/>
    <xf numFmtId="165" fontId="2" fillId="3" borderId="4" xfId="0" applyNumberFormat="1" applyFont="1" applyFill="1" applyBorder="1"/>
    <xf numFmtId="166" fontId="2" fillId="3" borderId="0" xfId="0" applyNumberFormat="1" applyFont="1" applyFill="1"/>
    <xf numFmtId="0" fontId="2" fillId="2" borderId="2" xfId="0" applyFont="1" applyFill="1" applyBorder="1"/>
    <xf numFmtId="164" fontId="2" fillId="3" borderId="0" xfId="0" applyNumberFormat="1" applyFont="1" applyFill="1" applyBorder="1"/>
    <xf numFmtId="0" fontId="6" fillId="2" borderId="3" xfId="2" applyFont="1" applyFill="1" applyBorder="1" applyAlignment="1">
      <alignment horizontal="left" vertical="center" wrapText="1"/>
    </xf>
    <xf numFmtId="4" fontId="6" fillId="2" borderId="3" xfId="3"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0" borderId="13" xfId="0" applyFont="1" applyFill="1" applyBorder="1" applyAlignment="1">
      <alignment wrapText="1"/>
    </xf>
    <xf numFmtId="0" fontId="2" fillId="0" borderId="3" xfId="0" applyFont="1" applyFill="1" applyBorder="1" applyAlignment="1">
      <alignment wrapText="1"/>
    </xf>
    <xf numFmtId="4" fontId="2" fillId="0" borderId="3" xfId="0" applyNumberFormat="1" applyFont="1" applyBorder="1" applyAlignment="1"/>
    <xf numFmtId="0" fontId="2" fillId="3" borderId="7" xfId="0" applyFont="1" applyFill="1" applyBorder="1"/>
    <xf numFmtId="0" fontId="2" fillId="3" borderId="5" xfId="0" applyFont="1" applyFill="1" applyBorder="1"/>
    <xf numFmtId="4" fontId="2" fillId="3" borderId="0" xfId="0" applyNumberFormat="1" applyFont="1" applyFill="1"/>
    <xf numFmtId="49" fontId="3" fillId="3" borderId="13" xfId="0" applyNumberFormat="1" applyFont="1" applyFill="1" applyBorder="1" applyAlignment="1">
      <alignment horizontal="left"/>
    </xf>
    <xf numFmtId="49" fontId="2" fillId="0" borderId="3" xfId="0" applyNumberFormat="1" applyFont="1" applyFill="1" applyBorder="1" applyAlignment="1">
      <alignment wrapText="1"/>
    </xf>
    <xf numFmtId="4" fontId="2" fillId="0" borderId="14" xfId="3" applyNumberFormat="1" applyFont="1" applyFill="1" applyBorder="1" applyAlignment="1">
      <alignment wrapText="1"/>
    </xf>
    <xf numFmtId="4" fontId="2" fillId="0" borderId="3" xfId="3" applyNumberFormat="1" applyFont="1" applyFill="1" applyBorder="1" applyAlignment="1">
      <alignment wrapText="1"/>
    </xf>
    <xf numFmtId="49" fontId="2" fillId="0" borderId="6" xfId="0" applyNumberFormat="1" applyFont="1" applyFill="1" applyBorder="1" applyAlignment="1">
      <alignment wrapText="1"/>
    </xf>
    <xf numFmtId="49" fontId="2" fillId="0" borderId="4" xfId="0" applyNumberFormat="1" applyFont="1" applyFill="1" applyBorder="1" applyAlignment="1">
      <alignment wrapText="1"/>
    </xf>
    <xf numFmtId="4" fontId="2" fillId="0" borderId="0" xfId="3" applyNumberFormat="1" applyFont="1" applyFill="1" applyBorder="1" applyAlignment="1">
      <alignment wrapText="1"/>
    </xf>
    <xf numFmtId="4" fontId="2" fillId="0" borderId="4" xfId="3" applyNumberFormat="1" applyFont="1" applyFill="1" applyBorder="1" applyAlignment="1">
      <alignment wrapText="1"/>
    </xf>
    <xf numFmtId="49" fontId="2" fillId="0" borderId="7" xfId="0" applyNumberFormat="1" applyFont="1" applyFill="1" applyBorder="1" applyAlignment="1">
      <alignment wrapText="1"/>
    </xf>
    <xf numFmtId="49" fontId="2" fillId="0" borderId="5" xfId="0" applyNumberFormat="1" applyFont="1" applyFill="1" applyBorder="1" applyAlignment="1">
      <alignment wrapText="1"/>
    </xf>
    <xf numFmtId="4" fontId="2" fillId="0" borderId="1" xfId="3" applyNumberFormat="1" applyFont="1" applyFill="1" applyBorder="1" applyAlignment="1">
      <alignment wrapText="1"/>
    </xf>
    <xf numFmtId="4" fontId="2" fillId="0" borderId="5" xfId="3" applyNumberFormat="1" applyFont="1" applyFill="1" applyBorder="1" applyAlignment="1">
      <alignment wrapText="1"/>
    </xf>
    <xf numFmtId="49" fontId="3" fillId="2" borderId="3" xfId="0" applyNumberFormat="1" applyFont="1" applyFill="1" applyBorder="1" applyAlignment="1">
      <alignment horizontal="center" vertical="center"/>
    </xf>
    <xf numFmtId="164" fontId="3" fillId="3" borderId="5" xfId="0" applyNumberFormat="1" applyFont="1" applyFill="1" applyBorder="1"/>
    <xf numFmtId="0" fontId="6" fillId="2" borderId="2" xfId="2" applyFont="1" applyFill="1" applyBorder="1" applyAlignment="1">
      <alignment horizontal="left" vertical="center" wrapText="1"/>
    </xf>
    <xf numFmtId="4" fontId="6" fillId="2" borderId="2" xfId="3" applyNumberFormat="1" applyFont="1" applyFill="1" applyBorder="1" applyAlignment="1">
      <alignment horizontal="center" vertical="center" wrapText="1"/>
    </xf>
    <xf numFmtId="49" fontId="3" fillId="3" borderId="4" xfId="0" applyNumberFormat="1" applyFont="1" applyFill="1" applyBorder="1" applyAlignment="1">
      <alignment horizontal="left" wrapText="1"/>
    </xf>
    <xf numFmtId="49" fontId="3" fillId="3" borderId="3" xfId="0" applyNumberFormat="1" applyFont="1" applyFill="1" applyBorder="1" applyAlignment="1">
      <alignment horizontal="left" wrapText="1"/>
    </xf>
    <xf numFmtId="0" fontId="6" fillId="2" borderId="3" xfId="2" applyFont="1" applyFill="1" applyBorder="1" applyAlignment="1">
      <alignment horizontal="center" vertical="center" wrapText="1"/>
    </xf>
    <xf numFmtId="0" fontId="2" fillId="0" borderId="0" xfId="0" applyFont="1" applyFill="1" applyBorder="1"/>
    <xf numFmtId="49" fontId="3" fillId="2" borderId="9" xfId="0" applyNumberFormat="1" applyFont="1" applyFill="1" applyBorder="1" applyAlignment="1">
      <alignment vertical="center"/>
    </xf>
    <xf numFmtId="0" fontId="6" fillId="2" borderId="2" xfId="2" applyFont="1" applyFill="1" applyBorder="1" applyAlignment="1">
      <alignment horizontal="center" vertical="center" wrapText="1"/>
    </xf>
    <xf numFmtId="4" fontId="3" fillId="2" borderId="5" xfId="0" applyNumberFormat="1" applyFont="1" applyFill="1" applyBorder="1" applyAlignment="1">
      <alignment horizontal="right" vertical="center"/>
    </xf>
    <xf numFmtId="49" fontId="3" fillId="2" borderId="15" xfId="0" applyNumberFormat="1" applyFont="1" applyFill="1" applyBorder="1" applyAlignment="1">
      <alignment vertical="center"/>
    </xf>
    <xf numFmtId="0" fontId="2" fillId="0" borderId="0" xfId="0" applyFont="1"/>
    <xf numFmtId="4" fontId="10" fillId="2" borderId="2" xfId="0" applyNumberFormat="1" applyFont="1" applyFill="1" applyBorder="1" applyAlignment="1">
      <alignment horizontal="center" vertical="center"/>
    </xf>
    <xf numFmtId="0" fontId="2" fillId="3" borderId="0" xfId="0" applyFont="1" applyFill="1" applyBorder="1"/>
    <xf numFmtId="0" fontId="2" fillId="0" borderId="2" xfId="0" applyFont="1" applyBorder="1"/>
    <xf numFmtId="0" fontId="11" fillId="0" borderId="2" xfId="0" applyFont="1" applyBorder="1" applyAlignment="1">
      <alignment horizontal="center" vertical="center"/>
    </xf>
    <xf numFmtId="0" fontId="11" fillId="3" borderId="0" xfId="0" applyFont="1" applyFill="1" applyAlignment="1">
      <alignment vertical="center"/>
    </xf>
    <xf numFmtId="43" fontId="11" fillId="0" borderId="2" xfId="1" applyFont="1" applyBorder="1" applyAlignment="1">
      <alignment horizontal="center" vertical="center"/>
    </xf>
    <xf numFmtId="3" fontId="2" fillId="3" borderId="2" xfId="0" applyNumberFormat="1" applyFont="1" applyFill="1" applyBorder="1" applyAlignment="1" applyProtection="1">
      <alignment horizontal="center" vertical="top"/>
      <protection locked="0"/>
    </xf>
    <xf numFmtId="4" fontId="2" fillId="3" borderId="0" xfId="0" applyNumberFormat="1" applyFont="1" applyFill="1" applyBorder="1"/>
    <xf numFmtId="3" fontId="2" fillId="3" borderId="0" xfId="0" applyNumberFormat="1" applyFont="1" applyFill="1" applyBorder="1" applyAlignment="1" applyProtection="1">
      <alignment horizontal="right" vertical="top"/>
      <protection locked="0"/>
    </xf>
    <xf numFmtId="0" fontId="11" fillId="3" borderId="0" xfId="0" applyFont="1" applyFill="1" applyAlignment="1">
      <alignment horizontal="center" vertical="center"/>
    </xf>
    <xf numFmtId="3" fontId="2" fillId="3" borderId="0" xfId="0" applyNumberFormat="1" applyFont="1" applyFill="1"/>
    <xf numFmtId="43" fontId="10" fillId="2" borderId="2" xfId="1" applyFont="1" applyFill="1" applyBorder="1" applyAlignment="1">
      <alignment horizontal="center" vertical="center"/>
    </xf>
    <xf numFmtId="43" fontId="2" fillId="3" borderId="0" xfId="0" applyNumberFormat="1" applyFont="1" applyFill="1" applyBorder="1"/>
    <xf numFmtId="43" fontId="2" fillId="3" borderId="0" xfId="0" applyNumberFormat="1" applyFont="1" applyFill="1"/>
    <xf numFmtId="4" fontId="10" fillId="2" borderId="2" xfId="0" applyNumberFormat="1" applyFont="1" applyFill="1" applyBorder="1" applyAlignment="1">
      <alignment horizontal="right" vertical="center"/>
    </xf>
    <xf numFmtId="0" fontId="10" fillId="0" borderId="2" xfId="0" applyFont="1" applyBorder="1" applyAlignment="1">
      <alignment vertical="center"/>
    </xf>
    <xf numFmtId="43" fontId="10" fillId="0" borderId="2" xfId="1" applyFont="1" applyBorder="1" applyAlignment="1">
      <alignment horizontal="center" vertical="center"/>
    </xf>
    <xf numFmtId="0" fontId="2" fillId="3" borderId="0" xfId="0" applyFont="1" applyFill="1" applyAlignment="1">
      <alignment vertical="center" wrapText="1"/>
    </xf>
    <xf numFmtId="0" fontId="10" fillId="2" borderId="2" xfId="0" applyFont="1" applyFill="1" applyBorder="1" applyAlignment="1">
      <alignment vertical="center"/>
    </xf>
    <xf numFmtId="43" fontId="2" fillId="3" borderId="0" xfId="1" applyNumberFormat="1" applyFont="1" applyFill="1" applyBorder="1"/>
    <xf numFmtId="0" fontId="5" fillId="0" borderId="0" xfId="0" applyFont="1" applyBorder="1" applyAlignment="1">
      <alignment horizontal="center"/>
    </xf>
    <xf numFmtId="165" fontId="3" fillId="3" borderId="15" xfId="0" applyNumberFormat="1" applyFont="1" applyFill="1" applyBorder="1"/>
    <xf numFmtId="164" fontId="3" fillId="3" borderId="15" xfId="0" applyNumberFormat="1" applyFont="1" applyFill="1" applyBorder="1"/>
    <xf numFmtId="0" fontId="2" fillId="3" borderId="0" xfId="0" applyFont="1" applyFill="1" applyAlignment="1"/>
    <xf numFmtId="0" fontId="2" fillId="3" borderId="0" xfId="0" applyFont="1" applyFill="1" applyAlignment="1">
      <alignment horizontal="left"/>
    </xf>
    <xf numFmtId="0" fontId="2" fillId="3" borderId="0" xfId="0" applyFont="1" applyFill="1" applyBorder="1" applyAlignment="1">
      <alignment horizontal="left"/>
    </xf>
    <xf numFmtId="0" fontId="2"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6" fillId="0" borderId="0" xfId="0" applyFont="1" applyAlignment="1">
      <alignment horizontal="left" vertical="center"/>
    </xf>
    <xf numFmtId="17" fontId="13" fillId="0" borderId="0" xfId="0" applyNumberFormat="1" applyFont="1" applyAlignment="1">
      <alignment horizontal="left"/>
    </xf>
    <xf numFmtId="0" fontId="6" fillId="0" borderId="0" xfId="0" applyFont="1" applyAlignment="1">
      <alignment horizontal="left" wrapText="1"/>
    </xf>
    <xf numFmtId="0" fontId="13" fillId="0" borderId="0" xfId="0" applyFont="1" applyAlignment="1">
      <alignment horizontal="left"/>
    </xf>
    <xf numFmtId="4" fontId="2" fillId="3" borderId="0" xfId="0" applyNumberFormat="1" applyFont="1" applyFill="1" applyAlignment="1">
      <alignment horizontal="left"/>
    </xf>
    <xf numFmtId="0" fontId="13" fillId="0" borderId="0" xfId="0" applyFont="1" applyAlignment="1">
      <alignment horizontal="left" wrapText="1"/>
    </xf>
    <xf numFmtId="0" fontId="2" fillId="0" borderId="1" xfId="0" applyFont="1" applyBorder="1"/>
    <xf numFmtId="0" fontId="2" fillId="0" borderId="0" xfId="0" applyFont="1" applyBorder="1"/>
    <xf numFmtId="0" fontId="2" fillId="3" borderId="0" xfId="0" applyFont="1" applyFill="1" applyBorder="1" applyAlignment="1" applyProtection="1">
      <alignment horizontal="center"/>
      <protection locked="0"/>
    </xf>
    <xf numFmtId="0" fontId="4" fillId="3" borderId="0" xfId="0" applyFont="1" applyFill="1" applyBorder="1" applyAlignment="1" applyProtection="1">
      <alignment horizontal="center" vertical="top" wrapText="1"/>
      <protection locked="0"/>
    </xf>
    <xf numFmtId="0" fontId="2" fillId="0" borderId="0" xfId="0" applyFont="1" applyAlignment="1"/>
    <xf numFmtId="0" fontId="6" fillId="0" borderId="0" xfId="0" applyFont="1" applyAlignment="1">
      <alignment horizontal="center"/>
    </xf>
    <xf numFmtId="164" fontId="2" fillId="3" borderId="1" xfId="0" applyNumberFormat="1" applyFont="1" applyFill="1" applyBorder="1"/>
    <xf numFmtId="164" fontId="2" fillId="3" borderId="10" xfId="0" applyNumberFormat="1" applyFont="1" applyFill="1" applyBorder="1"/>
    <xf numFmtId="164" fontId="2" fillId="3" borderId="15" xfId="0" applyNumberFormat="1" applyFont="1" applyFill="1" applyBorder="1"/>
    <xf numFmtId="8" fontId="11" fillId="0" borderId="2" xfId="0" applyNumberFormat="1" applyFont="1" applyBorder="1" applyAlignment="1">
      <alignment horizontal="center" vertical="center"/>
    </xf>
    <xf numFmtId="8" fontId="11" fillId="0" borderId="2" xfId="1" applyNumberFormat="1" applyFont="1" applyBorder="1" applyAlignment="1">
      <alignment horizontal="center" vertical="center"/>
    </xf>
    <xf numFmtId="4" fontId="11" fillId="0" borderId="2" xfId="0" applyNumberFormat="1" applyFont="1" applyBorder="1" applyAlignment="1">
      <alignment horizontal="center" vertical="center"/>
    </xf>
    <xf numFmtId="165" fontId="2" fillId="3" borderId="16" xfId="0" applyNumberFormat="1" applyFont="1" applyFill="1" applyBorder="1"/>
    <xf numFmtId="164" fontId="2" fillId="3" borderId="16" xfId="0" applyNumberFormat="1" applyFont="1" applyFill="1" applyBorder="1"/>
    <xf numFmtId="165" fontId="2" fillId="3" borderId="10" xfId="0" applyNumberFormat="1" applyFont="1" applyFill="1" applyBorder="1"/>
    <xf numFmtId="0" fontId="11" fillId="0" borderId="2" xfId="0" applyFont="1" applyBorder="1" applyAlignment="1">
      <alignment vertical="center"/>
    </xf>
    <xf numFmtId="4" fontId="11" fillId="0" borderId="2" xfId="0" applyNumberFormat="1" applyFont="1" applyBorder="1" applyAlignment="1">
      <alignment horizontal="right" vertical="center"/>
    </xf>
    <xf numFmtId="4" fontId="11" fillId="0" borderId="2" xfId="0" applyNumberFormat="1" applyFont="1" applyBorder="1" applyAlignment="1">
      <alignment vertical="center"/>
    </xf>
    <xf numFmtId="4" fontId="10" fillId="0" borderId="2" xfId="0" applyNumberFormat="1" applyFont="1" applyBorder="1" applyAlignment="1">
      <alignment horizontal="right" vertical="center"/>
    </xf>
    <xf numFmtId="0" fontId="11" fillId="0" borderId="2" xfId="0" applyFont="1" applyBorder="1" applyAlignment="1">
      <alignment horizontal="right" vertical="center"/>
    </xf>
    <xf numFmtId="0" fontId="2" fillId="0" borderId="2" xfId="0" applyFont="1" applyBorder="1" applyAlignment="1">
      <alignment vertical="center"/>
    </xf>
    <xf numFmtId="0" fontId="10" fillId="0" borderId="0" xfId="0" applyFont="1" applyBorder="1" applyAlignment="1">
      <alignment vertical="center"/>
    </xf>
    <xf numFmtId="4" fontId="10" fillId="0" borderId="0" xfId="0" applyNumberFormat="1" applyFont="1" applyBorder="1" applyAlignment="1">
      <alignment horizontal="right" vertical="center"/>
    </xf>
    <xf numFmtId="0" fontId="6" fillId="0" borderId="0" xfId="0" applyFont="1" applyBorder="1"/>
    <xf numFmtId="4" fontId="6" fillId="0" borderId="0" xfId="0" applyNumberFormat="1" applyFont="1" applyBorder="1"/>
    <xf numFmtId="0" fontId="10" fillId="0" borderId="2" xfId="0" applyFont="1" applyBorder="1" applyAlignment="1">
      <alignment horizontal="center" vertical="center"/>
    </xf>
    <xf numFmtId="0" fontId="6" fillId="0" borderId="0" xfId="0" applyFont="1" applyBorder="1" applyAlignment="1">
      <alignment horizontal="left"/>
    </xf>
    <xf numFmtId="4" fontId="6" fillId="0" borderId="0" xfId="0" applyNumberFormat="1" applyFont="1" applyBorder="1" applyAlignment="1">
      <alignment horizontal="left"/>
    </xf>
    <xf numFmtId="0" fontId="2" fillId="0" borderId="5" xfId="0" applyFont="1" applyBorder="1"/>
    <xf numFmtId="0" fontId="6" fillId="0" borderId="4" xfId="0" applyFont="1" applyBorder="1"/>
    <xf numFmtId="4" fontId="2" fillId="0" borderId="0" xfId="0" applyNumberFormat="1" applyFont="1"/>
    <xf numFmtId="0" fontId="2" fillId="0" borderId="4" xfId="0" applyFont="1" applyBorder="1"/>
    <xf numFmtId="4" fontId="2" fillId="0" borderId="4" xfId="0" applyNumberFormat="1" applyFont="1" applyBorder="1"/>
    <xf numFmtId="49" fontId="3" fillId="0" borderId="3" xfId="0" applyNumberFormat="1" applyFont="1" applyFill="1" applyBorder="1" applyAlignment="1">
      <alignment horizontal="left"/>
    </xf>
    <xf numFmtId="49" fontId="3" fillId="0" borderId="4" xfId="0" applyNumberFormat="1" applyFont="1" applyFill="1" applyBorder="1" applyAlignment="1">
      <alignment horizontal="left"/>
    </xf>
    <xf numFmtId="49" fontId="3" fillId="0" borderId="5" xfId="0" applyNumberFormat="1" applyFont="1" applyFill="1" applyBorder="1" applyAlignment="1">
      <alignment horizontal="left"/>
    </xf>
    <xf numFmtId="0" fontId="2" fillId="3" borderId="0" xfId="0" applyFont="1" applyFill="1" applyBorder="1"/>
    <xf numFmtId="0" fontId="6" fillId="0" borderId="0" xfId="0" applyFont="1" applyAlignment="1">
      <alignment horizontal="center" wrapText="1"/>
    </xf>
    <xf numFmtId="0" fontId="2" fillId="2" borderId="0" xfId="0" applyFont="1" applyFill="1" applyAlignment="1">
      <alignment horizontal="center"/>
    </xf>
    <xf numFmtId="0" fontId="3" fillId="2" borderId="0" xfId="0" applyFont="1" applyFill="1" applyBorder="1" applyAlignment="1">
      <alignment horizontal="center" vertical="center"/>
    </xf>
    <xf numFmtId="0" fontId="5" fillId="0" borderId="0" xfId="0" applyFont="1" applyBorder="1" applyAlignment="1">
      <alignment horizontal="center"/>
    </xf>
    <xf numFmtId="49" fontId="3" fillId="2" borderId="8"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0" fontId="2" fillId="2" borderId="8" xfId="0" applyFont="1" applyFill="1" applyBorder="1" applyAlignment="1">
      <alignment horizontal="center"/>
    </xf>
    <xf numFmtId="0" fontId="2" fillId="2" borderId="11" xfId="0" applyFont="1" applyFill="1" applyBorder="1" applyAlignment="1">
      <alignment horizontal="center"/>
    </xf>
    <xf numFmtId="0" fontId="2" fillId="3" borderId="0" xfId="0" applyFont="1" applyFill="1" applyBorder="1"/>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8" xfId="0" applyFont="1" applyFill="1" applyBorder="1" applyAlignment="1">
      <alignment vertical="center"/>
    </xf>
    <xf numFmtId="0" fontId="10" fillId="2" borderId="11" xfId="0" applyFont="1" applyFill="1" applyBorder="1" applyAlignment="1">
      <alignment vertical="center"/>
    </xf>
    <xf numFmtId="0" fontId="10" fillId="0" borderId="2" xfId="0" applyFont="1" applyBorder="1" applyAlignment="1">
      <alignmen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11" fillId="0" borderId="8" xfId="0" applyFont="1" applyBorder="1" applyAlignment="1">
      <alignment vertical="center"/>
    </xf>
    <xf numFmtId="0" fontId="11" fillId="0" borderId="11" xfId="0" applyFont="1" applyBorder="1" applyAlignment="1">
      <alignment vertical="center"/>
    </xf>
    <xf numFmtId="0" fontId="10" fillId="2" borderId="2" xfId="0" applyFont="1" applyFill="1" applyBorder="1" applyAlignment="1">
      <alignment vertical="center"/>
    </xf>
    <xf numFmtId="0" fontId="10" fillId="0" borderId="2" xfId="0" applyFont="1" applyBorder="1" applyAlignment="1">
      <alignment vertical="center"/>
    </xf>
    <xf numFmtId="0" fontId="11" fillId="0" borderId="8" xfId="0" applyFont="1" applyBorder="1" applyAlignment="1">
      <alignment horizontal="left" vertical="center"/>
    </xf>
    <xf numFmtId="0" fontId="11" fillId="0" borderId="11" xfId="0" applyFont="1" applyBorder="1" applyAlignment="1">
      <alignment horizontal="left" vertical="center"/>
    </xf>
    <xf numFmtId="0" fontId="13" fillId="0" borderId="0" xfId="0" applyFont="1"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6" fillId="0" borderId="0" xfId="0" applyFont="1" applyBorder="1" applyAlignment="1">
      <alignment horizontal="left" wrapText="1"/>
    </xf>
    <xf numFmtId="0" fontId="2" fillId="0" borderId="14" xfId="0" applyFont="1" applyBorder="1" applyAlignment="1">
      <alignment horizontal="center"/>
    </xf>
    <xf numFmtId="0" fontId="2" fillId="0" borderId="0" xfId="0" applyFont="1" applyAlignment="1">
      <alignment horizontal="center"/>
    </xf>
    <xf numFmtId="0" fontId="2" fillId="0" borderId="0" xfId="0" applyFont="1" applyAlignment="1">
      <alignment horizontal="left" wrapText="1"/>
    </xf>
  </cellXfs>
  <cellStyles count="4">
    <cellStyle name="Millares" xfId="1" builtinId="3"/>
    <cellStyle name="Millares 2" xf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138113</xdr:colOff>
      <xdr:row>622</xdr:row>
      <xdr:rowOff>147076</xdr:rowOff>
    </xdr:from>
    <xdr:to>
      <xdr:col>6</xdr:col>
      <xdr:colOff>904874</xdr:colOff>
      <xdr:row>649</xdr:row>
      <xdr:rowOff>0</xdr:rowOff>
    </xdr:to>
    <xdr:pic>
      <xdr:nvPicPr>
        <xdr:cNvPr id="2" name="1 Imagen">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1" cstate="print"/>
        <a:srcRect/>
        <a:stretch>
          <a:fillRect/>
        </a:stretch>
      </xdr:blipFill>
      <xdr:spPr bwMode="auto">
        <a:xfrm>
          <a:off x="138113" y="106176201"/>
          <a:ext cx="12704761" cy="41391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031"/>
  <sheetViews>
    <sheetView tabSelected="1" view="pageBreakPreview" zoomScale="60" zoomScaleNormal="100" workbookViewId="0">
      <selection activeCell="J14" sqref="J14"/>
    </sheetView>
  </sheetViews>
  <sheetFormatPr baseColWidth="10" defaultColWidth="11.42578125" defaultRowHeight="12.75" x14ac:dyDescent="0.2"/>
  <cols>
    <col min="1" max="1" width="2.140625" style="1" customWidth="1"/>
    <col min="2" max="2" width="70.28515625" style="1" customWidth="1"/>
    <col min="3" max="6" width="26.7109375" style="1" customWidth="1"/>
    <col min="7" max="7" width="16" style="1" customWidth="1"/>
    <col min="8" max="8" width="15.28515625" style="1" bestFit="1" customWidth="1"/>
    <col min="9" max="16384" width="11.42578125" style="1"/>
  </cols>
  <sheetData>
    <row r="2" spans="1:11" ht="4.5" customHeight="1" x14ac:dyDescent="0.2">
      <c r="A2" s="146"/>
      <c r="B2" s="146"/>
      <c r="C2" s="146"/>
      <c r="D2" s="146"/>
      <c r="E2" s="146"/>
      <c r="F2" s="146"/>
      <c r="G2" s="146"/>
      <c r="H2" s="146"/>
      <c r="I2" s="146"/>
      <c r="J2" s="146"/>
      <c r="K2" s="146"/>
    </row>
    <row r="3" spans="1:11" ht="15" customHeight="1" x14ac:dyDescent="0.2">
      <c r="A3" s="147" t="s">
        <v>0</v>
      </c>
      <c r="B3" s="147"/>
      <c r="C3" s="147"/>
      <c r="D3" s="147"/>
      <c r="E3" s="147"/>
      <c r="F3" s="147"/>
      <c r="G3" s="147"/>
      <c r="H3" s="147"/>
      <c r="I3" s="147"/>
      <c r="J3" s="147"/>
      <c r="K3" s="147"/>
    </row>
    <row r="4" spans="1:11" ht="24" customHeight="1" x14ac:dyDescent="0.2">
      <c r="A4" s="147" t="s">
        <v>1</v>
      </c>
      <c r="B4" s="147"/>
      <c r="C4" s="147"/>
      <c r="D4" s="147"/>
      <c r="E4" s="147"/>
      <c r="F4" s="147"/>
      <c r="G4" s="147"/>
      <c r="H4" s="147"/>
      <c r="I4" s="147"/>
      <c r="J4" s="147"/>
      <c r="K4" s="147"/>
    </row>
    <row r="5" spans="1:11" x14ac:dyDescent="0.2">
      <c r="B5" s="113"/>
      <c r="C5" s="72"/>
      <c r="D5" s="2"/>
      <c r="E5" s="2"/>
      <c r="F5" s="2"/>
    </row>
    <row r="7" spans="1:11" x14ac:dyDescent="0.2">
      <c r="B7" s="3"/>
      <c r="C7" s="4"/>
      <c r="D7" s="5"/>
      <c r="E7" s="74"/>
      <c r="F7" s="6"/>
      <c r="G7" s="7" t="s">
        <v>2</v>
      </c>
      <c r="H7" s="8"/>
      <c r="I7" s="9"/>
      <c r="J7" s="10"/>
      <c r="K7" s="9"/>
    </row>
    <row r="9" spans="1:11" x14ac:dyDescent="0.2">
      <c r="A9" s="148" t="s">
        <v>3</v>
      </c>
      <c r="B9" s="148"/>
      <c r="C9" s="148"/>
      <c r="D9" s="148"/>
      <c r="E9" s="148"/>
      <c r="F9" s="148"/>
      <c r="G9" s="148"/>
      <c r="H9" s="148"/>
      <c r="I9" s="148"/>
      <c r="J9" s="148"/>
      <c r="K9" s="148"/>
    </row>
    <row r="10" spans="1:11" x14ac:dyDescent="0.2">
      <c r="B10" s="11" t="s">
        <v>4</v>
      </c>
      <c r="C10" s="144"/>
      <c r="D10" s="2"/>
      <c r="E10" s="2"/>
      <c r="F10" s="2"/>
    </row>
    <row r="11" spans="1:11" x14ac:dyDescent="0.2">
      <c r="B11" s="2"/>
      <c r="C11" s="144"/>
      <c r="D11" s="2"/>
      <c r="E11" s="2"/>
      <c r="F11" s="2"/>
    </row>
    <row r="12" spans="1:11" x14ac:dyDescent="0.2">
      <c r="B12" s="12" t="s">
        <v>5</v>
      </c>
      <c r="C12" s="144"/>
      <c r="D12" s="2"/>
      <c r="E12" s="2"/>
      <c r="F12" s="2"/>
    </row>
    <row r="13" spans="1:11" x14ac:dyDescent="0.2">
      <c r="C13" s="72"/>
    </row>
    <row r="14" spans="1:11" x14ac:dyDescent="0.2">
      <c r="B14" s="13" t="s">
        <v>6</v>
      </c>
      <c r="C14" s="74"/>
      <c r="D14" s="74"/>
      <c r="E14" s="74"/>
    </row>
    <row r="15" spans="1:11" x14ac:dyDescent="0.2">
      <c r="B15" s="14"/>
      <c r="C15" s="74"/>
      <c r="D15" s="74"/>
      <c r="E15" s="74"/>
    </row>
    <row r="16" spans="1:11" ht="20.25" customHeight="1" x14ac:dyDescent="0.2">
      <c r="B16" s="15" t="s">
        <v>7</v>
      </c>
      <c r="C16" s="16" t="s">
        <v>8</v>
      </c>
      <c r="D16" s="16" t="s">
        <v>9</v>
      </c>
      <c r="E16" s="16" t="s">
        <v>10</v>
      </c>
    </row>
    <row r="17" spans="2:5" x14ac:dyDescent="0.2">
      <c r="B17" s="17" t="s">
        <v>11</v>
      </c>
      <c r="C17" s="34"/>
      <c r="D17" s="34">
        <v>0</v>
      </c>
      <c r="E17" s="34">
        <v>0</v>
      </c>
    </row>
    <row r="18" spans="2:5" x14ac:dyDescent="0.2">
      <c r="B18" s="18"/>
      <c r="C18" s="22"/>
      <c r="D18" s="22">
        <v>0</v>
      </c>
      <c r="E18" s="22">
        <v>0</v>
      </c>
    </row>
    <row r="19" spans="2:5" x14ac:dyDescent="0.2">
      <c r="B19" s="18" t="s">
        <v>12</v>
      </c>
      <c r="C19" s="22"/>
      <c r="D19" s="22">
        <v>0</v>
      </c>
      <c r="E19" s="22">
        <v>0</v>
      </c>
    </row>
    <row r="20" spans="2:5" x14ac:dyDescent="0.2">
      <c r="B20" s="18" t="s">
        <v>13</v>
      </c>
      <c r="C20" s="22">
        <v>39749504.329999998</v>
      </c>
      <c r="D20" s="22">
        <v>0</v>
      </c>
      <c r="E20" s="22">
        <v>0</v>
      </c>
    </row>
    <row r="21" spans="2:5" x14ac:dyDescent="0.2">
      <c r="B21" s="18" t="s">
        <v>14</v>
      </c>
      <c r="C21" s="22">
        <v>12638859.699999999</v>
      </c>
      <c r="D21" s="22"/>
      <c r="E21" s="22"/>
    </row>
    <row r="22" spans="2:5" x14ac:dyDescent="0.2">
      <c r="B22" s="18" t="s">
        <v>15</v>
      </c>
      <c r="C22" s="22">
        <v>1229931.99</v>
      </c>
      <c r="D22" s="22"/>
      <c r="E22" s="22"/>
    </row>
    <row r="23" spans="2:5" x14ac:dyDescent="0.2">
      <c r="B23" s="18" t="s">
        <v>16</v>
      </c>
      <c r="C23" s="22">
        <v>3152426.1</v>
      </c>
      <c r="D23" s="22"/>
      <c r="E23" s="22"/>
    </row>
    <row r="24" spans="2:5" x14ac:dyDescent="0.2">
      <c r="B24" s="18"/>
      <c r="C24" s="22"/>
      <c r="D24" s="22"/>
      <c r="E24" s="22"/>
    </row>
    <row r="25" spans="2:5" x14ac:dyDescent="0.2">
      <c r="B25" s="19" t="s">
        <v>17</v>
      </c>
      <c r="C25" s="23">
        <v>0</v>
      </c>
      <c r="D25" s="23">
        <v>0</v>
      </c>
      <c r="E25" s="23">
        <v>0</v>
      </c>
    </row>
    <row r="26" spans="2:5" x14ac:dyDescent="0.2">
      <c r="B26" s="14"/>
      <c r="C26" s="20">
        <f>SUM(C17:C25)</f>
        <v>56770722.120000005</v>
      </c>
      <c r="D26" s="16"/>
      <c r="E26" s="16">
        <f t="shared" ref="E26" si="0">SUM(E17:E25)</f>
        <v>0</v>
      </c>
    </row>
    <row r="27" spans="2:5" x14ac:dyDescent="0.2">
      <c r="B27" s="14"/>
      <c r="C27" s="74"/>
      <c r="D27" s="74"/>
      <c r="E27" s="74"/>
    </row>
    <row r="28" spans="2:5" x14ac:dyDescent="0.2">
      <c r="B28" s="14"/>
      <c r="C28" s="74"/>
      <c r="D28" s="74"/>
      <c r="E28" s="74"/>
    </row>
    <row r="29" spans="2:5" x14ac:dyDescent="0.2">
      <c r="B29" s="14"/>
      <c r="C29" s="74"/>
      <c r="D29" s="74"/>
      <c r="E29" s="74"/>
    </row>
    <row r="30" spans="2:5" x14ac:dyDescent="0.2">
      <c r="B30" s="13" t="s">
        <v>18</v>
      </c>
      <c r="C30" s="21"/>
      <c r="D30" s="74"/>
      <c r="E30" s="74"/>
    </row>
    <row r="32" spans="2:5" ht="18.75" customHeight="1" x14ac:dyDescent="0.2">
      <c r="B32" s="15" t="s">
        <v>19</v>
      </c>
      <c r="C32" s="16" t="s">
        <v>8</v>
      </c>
      <c r="D32" s="16" t="s">
        <v>20</v>
      </c>
      <c r="E32" s="16" t="s">
        <v>21</v>
      </c>
    </row>
    <row r="33" spans="2:6" x14ac:dyDescent="0.2">
      <c r="B33" s="18" t="s">
        <v>22</v>
      </c>
      <c r="C33" s="22"/>
      <c r="D33" s="22"/>
      <c r="E33" s="22"/>
    </row>
    <row r="34" spans="2:6" x14ac:dyDescent="0.2">
      <c r="B34" s="18" t="s">
        <v>23</v>
      </c>
      <c r="C34" s="22">
        <v>0</v>
      </c>
      <c r="D34" s="22"/>
      <c r="E34" s="22">
        <v>28800</v>
      </c>
    </row>
    <row r="35" spans="2:6" x14ac:dyDescent="0.2">
      <c r="B35" s="18" t="s">
        <v>24</v>
      </c>
      <c r="C35" s="22">
        <v>0</v>
      </c>
      <c r="D35" s="22"/>
      <c r="E35" s="22">
        <v>705771.87</v>
      </c>
    </row>
    <row r="36" spans="2:6" x14ac:dyDescent="0.2">
      <c r="B36" s="18"/>
      <c r="C36" s="22"/>
      <c r="D36" s="22"/>
      <c r="E36" s="22"/>
    </row>
    <row r="37" spans="2:6" ht="14.25" customHeight="1" x14ac:dyDescent="0.2">
      <c r="B37" s="18" t="s">
        <v>25</v>
      </c>
      <c r="C37" s="22"/>
      <c r="D37" s="22"/>
      <c r="E37" s="22"/>
    </row>
    <row r="38" spans="2:6" ht="14.25" customHeight="1" x14ac:dyDescent="0.2">
      <c r="B38" s="19"/>
      <c r="C38" s="23"/>
      <c r="D38" s="23"/>
      <c r="E38" s="23"/>
    </row>
    <row r="39" spans="2:6" ht="14.25" customHeight="1" x14ac:dyDescent="0.2">
      <c r="C39" s="16">
        <f>SUM(C33:C38)</f>
        <v>0</v>
      </c>
      <c r="D39" s="20">
        <f>SUM(D33:D38)</f>
        <v>0</v>
      </c>
      <c r="E39" s="20">
        <f>SUM(E33:E38)</f>
        <v>734571.87</v>
      </c>
    </row>
    <row r="40" spans="2:6" ht="14.25" customHeight="1" x14ac:dyDescent="0.2">
      <c r="C40" s="24"/>
      <c r="D40" s="24"/>
      <c r="E40" s="24"/>
    </row>
    <row r="41" spans="2:6" ht="14.25" customHeight="1" x14ac:dyDescent="0.2"/>
    <row r="42" spans="2:6" ht="23.25" customHeight="1" x14ac:dyDescent="0.2">
      <c r="B42" s="15" t="s">
        <v>26</v>
      </c>
      <c r="C42" s="16" t="s">
        <v>8</v>
      </c>
      <c r="D42" s="16" t="s">
        <v>27</v>
      </c>
      <c r="E42" s="16" t="s">
        <v>28</v>
      </c>
      <c r="F42" s="16" t="s">
        <v>29</v>
      </c>
    </row>
    <row r="43" spans="2:6" ht="14.25" customHeight="1" x14ac:dyDescent="0.2">
      <c r="B43" s="18" t="s">
        <v>30</v>
      </c>
      <c r="C43" s="22"/>
      <c r="D43" s="22"/>
      <c r="E43" s="22"/>
      <c r="F43" s="22"/>
    </row>
    <row r="44" spans="2:6" ht="14.25" customHeight="1" x14ac:dyDescent="0.2">
      <c r="B44" s="18" t="s">
        <v>31</v>
      </c>
      <c r="C44" s="22">
        <v>311463.88</v>
      </c>
      <c r="D44" s="22">
        <v>311463.88</v>
      </c>
      <c r="E44" s="22"/>
      <c r="F44" s="22"/>
    </row>
    <row r="45" spans="2:6" ht="14.25" customHeight="1" x14ac:dyDescent="0.2">
      <c r="B45" s="18"/>
      <c r="C45" s="22"/>
      <c r="D45" s="22"/>
      <c r="E45" s="22"/>
      <c r="F45" s="22"/>
    </row>
    <row r="46" spans="2:6" ht="14.25" customHeight="1" x14ac:dyDescent="0.2">
      <c r="B46" s="18" t="s">
        <v>32</v>
      </c>
      <c r="C46" s="22"/>
      <c r="D46" s="22"/>
      <c r="E46" s="22"/>
      <c r="F46" s="22"/>
    </row>
    <row r="47" spans="2:6" ht="14.25" customHeight="1" x14ac:dyDescent="0.2">
      <c r="B47" s="18" t="s">
        <v>33</v>
      </c>
      <c r="C47" s="22">
        <v>104000</v>
      </c>
      <c r="D47" s="22">
        <v>104000</v>
      </c>
      <c r="E47" s="22"/>
      <c r="F47" s="22"/>
    </row>
    <row r="48" spans="2:6" ht="14.25" customHeight="1" x14ac:dyDescent="0.2">
      <c r="B48" s="19"/>
      <c r="C48" s="23"/>
      <c r="D48" s="23"/>
      <c r="E48" s="23"/>
      <c r="F48" s="23"/>
    </row>
    <row r="49" spans="2:6" ht="14.25" customHeight="1" x14ac:dyDescent="0.2">
      <c r="C49" s="20">
        <f>SUM(C42:C48)</f>
        <v>415463.88</v>
      </c>
      <c r="D49" s="20">
        <f>SUM(D42:D48)</f>
        <v>415463.88</v>
      </c>
      <c r="E49" s="16">
        <f>SUM(E42:E48)</f>
        <v>0</v>
      </c>
      <c r="F49" s="16">
        <f>SUM(F42:F48)</f>
        <v>0</v>
      </c>
    </row>
    <row r="50" spans="2:6" ht="14.25" customHeight="1" x14ac:dyDescent="0.2"/>
    <row r="51" spans="2:6" ht="14.25" customHeight="1" x14ac:dyDescent="0.2"/>
    <row r="52" spans="2:6" ht="14.25" customHeight="1" x14ac:dyDescent="0.2"/>
    <row r="53" spans="2:6" ht="14.25" customHeight="1" x14ac:dyDescent="0.2">
      <c r="B53" s="13" t="s">
        <v>34</v>
      </c>
    </row>
    <row r="54" spans="2:6" ht="14.25" customHeight="1" x14ac:dyDescent="0.2">
      <c r="B54" s="25"/>
    </row>
    <row r="55" spans="2:6" ht="24" customHeight="1" x14ac:dyDescent="0.2">
      <c r="B55" s="15" t="s">
        <v>35</v>
      </c>
      <c r="C55" s="16" t="s">
        <v>8</v>
      </c>
      <c r="D55" s="16" t="s">
        <v>36</v>
      </c>
    </row>
    <row r="56" spans="2:6" ht="14.25" customHeight="1" x14ac:dyDescent="0.2">
      <c r="B56" s="17" t="s">
        <v>37</v>
      </c>
      <c r="C56" s="34"/>
      <c r="D56" s="34">
        <v>0</v>
      </c>
    </row>
    <row r="57" spans="2:6" ht="14.25" customHeight="1" x14ac:dyDescent="0.2">
      <c r="B57" s="18" t="s">
        <v>38</v>
      </c>
      <c r="C57" s="22"/>
      <c r="D57" s="22">
        <v>0</v>
      </c>
    </row>
    <row r="58" spans="2:6" ht="14.25" customHeight="1" x14ac:dyDescent="0.2">
      <c r="B58" s="18" t="s">
        <v>39</v>
      </c>
      <c r="C58" s="22"/>
      <c r="D58" s="22"/>
    </row>
    <row r="59" spans="2:6" ht="14.25" customHeight="1" x14ac:dyDescent="0.2">
      <c r="B59" s="19" t="s">
        <v>38</v>
      </c>
      <c r="C59" s="23"/>
      <c r="D59" s="23">
        <v>0</v>
      </c>
    </row>
    <row r="60" spans="2:6" ht="14.25" customHeight="1" x14ac:dyDescent="0.2">
      <c r="B60" s="26"/>
      <c r="C60" s="16">
        <f>SUM(C55:C59)</f>
        <v>0</v>
      </c>
      <c r="D60" s="16"/>
    </row>
    <row r="61" spans="2:6" ht="14.25" customHeight="1" x14ac:dyDescent="0.2">
      <c r="B61" s="26"/>
      <c r="C61" s="38"/>
      <c r="D61" s="38"/>
    </row>
    <row r="62" spans="2:6" ht="9.75" customHeight="1" x14ac:dyDescent="0.2">
      <c r="B62" s="26"/>
      <c r="C62" s="38"/>
      <c r="D62" s="38"/>
    </row>
    <row r="63" spans="2:6" ht="14.25" customHeight="1" x14ac:dyDescent="0.2">
      <c r="B63" s="13" t="s">
        <v>40</v>
      </c>
    </row>
    <row r="64" spans="2:6" ht="14.25" customHeight="1" x14ac:dyDescent="0.2">
      <c r="B64" s="25"/>
    </row>
    <row r="65" spans="2:6" ht="27.75" customHeight="1" x14ac:dyDescent="0.2">
      <c r="B65" s="15" t="s">
        <v>41</v>
      </c>
      <c r="C65" s="16" t="s">
        <v>8</v>
      </c>
      <c r="D65" s="16" t="s">
        <v>9</v>
      </c>
      <c r="E65" s="16" t="s">
        <v>42</v>
      </c>
      <c r="F65" s="27" t="s">
        <v>43</v>
      </c>
    </row>
    <row r="66" spans="2:6" ht="14.25" customHeight="1" x14ac:dyDescent="0.2">
      <c r="B66" s="28" t="s">
        <v>44</v>
      </c>
      <c r="C66" s="38"/>
      <c r="D66" s="38">
        <v>0</v>
      </c>
      <c r="E66" s="38">
        <v>0</v>
      </c>
      <c r="F66" s="38">
        <v>0</v>
      </c>
    </row>
    <row r="67" spans="2:6" ht="14.25" customHeight="1" x14ac:dyDescent="0.2">
      <c r="B67" s="28" t="s">
        <v>38</v>
      </c>
      <c r="C67" s="38"/>
      <c r="D67" s="38">
        <v>0</v>
      </c>
      <c r="E67" s="38">
        <v>0</v>
      </c>
      <c r="F67" s="38">
        <v>0</v>
      </c>
    </row>
    <row r="68" spans="2:6" ht="14.25" customHeight="1" x14ac:dyDescent="0.2">
      <c r="B68" s="28"/>
      <c r="C68" s="38"/>
      <c r="D68" s="38">
        <v>0</v>
      </c>
      <c r="E68" s="38">
        <v>0</v>
      </c>
      <c r="F68" s="38">
        <v>0</v>
      </c>
    </row>
    <row r="69" spans="2:6" ht="14.25" customHeight="1" x14ac:dyDescent="0.2">
      <c r="B69" s="29"/>
      <c r="C69" s="114"/>
      <c r="D69" s="114">
        <v>0</v>
      </c>
      <c r="E69" s="114">
        <v>0</v>
      </c>
      <c r="F69" s="114">
        <v>0</v>
      </c>
    </row>
    <row r="70" spans="2:6" ht="15" customHeight="1" x14ac:dyDescent="0.2">
      <c r="B70" s="26"/>
      <c r="C70" s="16">
        <f>SUM(C65:C69)</f>
        <v>0</v>
      </c>
      <c r="D70" s="30">
        <v>0</v>
      </c>
      <c r="E70" s="31">
        <v>0</v>
      </c>
      <c r="F70" s="31">
        <v>0</v>
      </c>
    </row>
    <row r="71" spans="2:6" x14ac:dyDescent="0.2">
      <c r="B71" s="26"/>
      <c r="C71" s="32"/>
      <c r="D71" s="32"/>
      <c r="E71" s="32"/>
      <c r="F71" s="32"/>
    </row>
    <row r="72" spans="2:6" x14ac:dyDescent="0.2">
      <c r="B72" s="26"/>
      <c r="C72" s="32"/>
      <c r="D72" s="32"/>
      <c r="E72" s="32"/>
      <c r="F72" s="32"/>
    </row>
    <row r="73" spans="2:6" ht="26.25" customHeight="1" x14ac:dyDescent="0.2">
      <c r="B73" s="15" t="s">
        <v>45</v>
      </c>
      <c r="C73" s="16" t="s">
        <v>8</v>
      </c>
      <c r="D73" s="16" t="s">
        <v>9</v>
      </c>
      <c r="E73" s="16" t="s">
        <v>46</v>
      </c>
      <c r="F73" s="32"/>
    </row>
    <row r="74" spans="2:6" x14ac:dyDescent="0.2">
      <c r="B74" s="17" t="s">
        <v>47</v>
      </c>
      <c r="C74" s="115"/>
      <c r="D74" s="22">
        <v>0</v>
      </c>
      <c r="E74" s="22">
        <v>0</v>
      </c>
      <c r="F74" s="32"/>
    </row>
    <row r="75" spans="2:6" x14ac:dyDescent="0.2">
      <c r="B75" s="19" t="s">
        <v>38</v>
      </c>
      <c r="C75" s="115"/>
      <c r="D75" s="22">
        <v>0</v>
      </c>
      <c r="E75" s="22">
        <v>0</v>
      </c>
      <c r="F75" s="32"/>
    </row>
    <row r="76" spans="2:6" ht="16.5" customHeight="1" x14ac:dyDescent="0.2">
      <c r="B76" s="26"/>
      <c r="C76" s="16">
        <f>SUM(C74:C75)</f>
        <v>0</v>
      </c>
      <c r="D76" s="149"/>
      <c r="E76" s="150"/>
      <c r="F76" s="32"/>
    </row>
    <row r="77" spans="2:6" x14ac:dyDescent="0.2">
      <c r="B77" s="26"/>
      <c r="C77" s="32"/>
      <c r="D77" s="32"/>
      <c r="E77" s="32"/>
      <c r="F77" s="32"/>
    </row>
    <row r="78" spans="2:6" x14ac:dyDescent="0.2">
      <c r="B78" s="13" t="s">
        <v>48</v>
      </c>
    </row>
    <row r="80" spans="2:6" x14ac:dyDescent="0.2">
      <c r="B80" s="25"/>
    </row>
    <row r="81" spans="2:6" ht="24" customHeight="1" x14ac:dyDescent="0.2">
      <c r="B81" s="15" t="s">
        <v>49</v>
      </c>
      <c r="C81" s="16" t="s">
        <v>50</v>
      </c>
      <c r="D81" s="16" t="s">
        <v>51</v>
      </c>
      <c r="E81" s="16" t="s">
        <v>52</v>
      </c>
      <c r="F81" s="16" t="s">
        <v>53</v>
      </c>
    </row>
    <row r="82" spans="2:6" x14ac:dyDescent="0.2">
      <c r="B82" s="17" t="s">
        <v>54</v>
      </c>
      <c r="C82" s="33">
        <v>13653758.390000001</v>
      </c>
      <c r="D82" s="34">
        <v>3641143.05</v>
      </c>
      <c r="E82" s="34">
        <v>-10012615.34</v>
      </c>
      <c r="F82" s="34">
        <v>0</v>
      </c>
    </row>
    <row r="83" spans="2:6" x14ac:dyDescent="0.2">
      <c r="B83" s="18" t="s">
        <v>55</v>
      </c>
      <c r="C83" s="35">
        <v>666650581.96000004</v>
      </c>
      <c r="D83" s="22">
        <v>716141344.49000001</v>
      </c>
      <c r="E83" s="22">
        <v>49490762.530000001</v>
      </c>
      <c r="F83" s="22"/>
    </row>
    <row r="84" spans="2:6" x14ac:dyDescent="0.2">
      <c r="B84" s="18"/>
      <c r="C84" s="35"/>
      <c r="D84" s="22"/>
      <c r="E84" s="22"/>
      <c r="F84" s="22"/>
    </row>
    <row r="85" spans="2:6" x14ac:dyDescent="0.2">
      <c r="B85" s="18" t="s">
        <v>56</v>
      </c>
      <c r="C85" s="22">
        <v>578003.41</v>
      </c>
      <c r="D85" s="22">
        <v>578919.81000000006</v>
      </c>
      <c r="E85" s="22">
        <v>916.4</v>
      </c>
      <c r="F85" s="22">
        <v>0</v>
      </c>
    </row>
    <row r="86" spans="2:6" x14ac:dyDescent="0.2">
      <c r="B86" s="18" t="s">
        <v>57</v>
      </c>
      <c r="C86" s="22">
        <v>1448503.1</v>
      </c>
      <c r="D86" s="22">
        <v>1448503.1</v>
      </c>
      <c r="E86" s="22"/>
      <c r="F86" s="22"/>
    </row>
    <row r="87" spans="2:6" x14ac:dyDescent="0.2">
      <c r="B87" s="18" t="s">
        <v>58</v>
      </c>
      <c r="C87" s="22">
        <v>4380</v>
      </c>
      <c r="D87" s="22">
        <v>4380</v>
      </c>
      <c r="E87" s="22"/>
      <c r="F87" s="22"/>
    </row>
    <row r="88" spans="2:6" x14ac:dyDescent="0.2">
      <c r="B88" s="18" t="s">
        <v>59</v>
      </c>
      <c r="C88" s="22">
        <v>3068142.26</v>
      </c>
      <c r="D88" s="22">
        <v>3386138.94</v>
      </c>
      <c r="E88" s="22">
        <v>317996.68</v>
      </c>
      <c r="F88" s="22"/>
    </row>
    <row r="89" spans="2:6" x14ac:dyDescent="0.2">
      <c r="B89" s="18" t="s">
        <v>60</v>
      </c>
      <c r="C89" s="22">
        <v>3104822.93</v>
      </c>
      <c r="D89" s="22">
        <v>3104822.93</v>
      </c>
      <c r="E89" s="22"/>
      <c r="F89" s="22"/>
    </row>
    <row r="90" spans="2:6" x14ac:dyDescent="0.2">
      <c r="B90" s="18" t="s">
        <v>61</v>
      </c>
      <c r="C90" s="22">
        <v>266485.73</v>
      </c>
      <c r="D90" s="22">
        <v>266485.73</v>
      </c>
      <c r="E90" s="22"/>
      <c r="F90" s="22"/>
    </row>
    <row r="91" spans="2:6" x14ac:dyDescent="0.2">
      <c r="B91" s="18" t="s">
        <v>62</v>
      </c>
      <c r="C91" s="22">
        <v>733739.51</v>
      </c>
      <c r="D91" s="22">
        <v>733739.51</v>
      </c>
      <c r="E91" s="22"/>
      <c r="F91" s="22"/>
    </row>
    <row r="92" spans="2:6" x14ac:dyDescent="0.2">
      <c r="B92" s="18" t="s">
        <v>63</v>
      </c>
      <c r="C92" s="22">
        <v>199659.17</v>
      </c>
      <c r="D92" s="22">
        <v>211259.17</v>
      </c>
      <c r="E92" s="22">
        <v>11600</v>
      </c>
      <c r="F92" s="22"/>
    </row>
    <row r="93" spans="2:6" x14ac:dyDescent="0.2">
      <c r="B93" s="18" t="s">
        <v>64</v>
      </c>
      <c r="C93" s="22">
        <v>8274515.3300000001</v>
      </c>
      <c r="D93" s="22">
        <v>8336315.3300000001</v>
      </c>
      <c r="E93" s="22">
        <v>61800</v>
      </c>
      <c r="F93" s="22"/>
    </row>
    <row r="94" spans="2:6" x14ac:dyDescent="0.2">
      <c r="B94" s="18" t="s">
        <v>65</v>
      </c>
      <c r="C94" s="22">
        <v>281126.82</v>
      </c>
      <c r="D94" s="22">
        <v>287714.71999999997</v>
      </c>
      <c r="E94" s="22">
        <v>6587.9</v>
      </c>
      <c r="F94" s="22"/>
    </row>
    <row r="95" spans="2:6" x14ac:dyDescent="0.2">
      <c r="B95" s="18" t="s">
        <v>66</v>
      </c>
      <c r="C95" s="22">
        <v>708390.99</v>
      </c>
      <c r="D95" s="22">
        <v>708390.99</v>
      </c>
      <c r="E95" s="22"/>
      <c r="F95" s="22"/>
    </row>
    <row r="96" spans="2:6" x14ac:dyDescent="0.2">
      <c r="B96" s="18" t="s">
        <v>67</v>
      </c>
      <c r="C96" s="22">
        <v>10245116</v>
      </c>
      <c r="D96" s="22">
        <v>10245116</v>
      </c>
      <c r="E96" s="22"/>
      <c r="F96" s="22"/>
    </row>
    <row r="97" spans="2:7" x14ac:dyDescent="0.2">
      <c r="B97" s="18" t="s">
        <v>68</v>
      </c>
      <c r="C97" s="22">
        <v>3755432.54</v>
      </c>
      <c r="D97" s="22">
        <v>3755432.54</v>
      </c>
      <c r="E97" s="22"/>
      <c r="F97" s="22"/>
    </row>
    <row r="98" spans="2:7" x14ac:dyDescent="0.2">
      <c r="B98" s="18" t="s">
        <v>69</v>
      </c>
      <c r="C98" s="22">
        <v>1328412.6299999999</v>
      </c>
      <c r="D98" s="22">
        <v>1328412.6299999999</v>
      </c>
      <c r="E98" s="22"/>
      <c r="F98" s="22"/>
    </row>
    <row r="99" spans="2:7" x14ac:dyDescent="0.2">
      <c r="B99" s="18" t="s">
        <v>70</v>
      </c>
      <c r="C99" s="22">
        <v>1176852.0900000001</v>
      </c>
      <c r="D99" s="22">
        <v>1176852.0900000001</v>
      </c>
      <c r="E99" s="22"/>
      <c r="F99" s="22"/>
    </row>
    <row r="100" spans="2:7" x14ac:dyDescent="0.2">
      <c r="B100" s="18" t="s">
        <v>71</v>
      </c>
      <c r="C100" s="22">
        <v>7019448.0999999996</v>
      </c>
      <c r="D100" s="22">
        <v>7019448.0999999996</v>
      </c>
      <c r="E100" s="22"/>
      <c r="F100" s="22"/>
      <c r="G100" s="36"/>
    </row>
    <row r="101" spans="2:7" x14ac:dyDescent="0.2">
      <c r="B101" s="18" t="s">
        <v>72</v>
      </c>
      <c r="C101" s="22">
        <v>3351784</v>
      </c>
      <c r="D101" s="22">
        <v>3351784</v>
      </c>
      <c r="E101" s="22"/>
      <c r="F101" s="22"/>
    </row>
    <row r="102" spans="2:7" x14ac:dyDescent="0.2">
      <c r="B102" s="18" t="s">
        <v>73</v>
      </c>
      <c r="C102" s="22">
        <v>12880</v>
      </c>
      <c r="D102" s="22">
        <v>12880</v>
      </c>
      <c r="E102" s="22"/>
      <c r="F102" s="22"/>
    </row>
    <row r="103" spans="2:7" x14ac:dyDescent="0.2">
      <c r="B103" s="18" t="s">
        <v>74</v>
      </c>
      <c r="C103" s="22">
        <v>2441050</v>
      </c>
      <c r="D103" s="22">
        <v>2441050</v>
      </c>
      <c r="E103" s="22"/>
      <c r="F103" s="22"/>
    </row>
    <row r="104" spans="2:7" x14ac:dyDescent="0.2">
      <c r="B104" s="18" t="s">
        <v>75</v>
      </c>
      <c r="C104" s="22">
        <v>2183</v>
      </c>
      <c r="D104" s="22">
        <v>2183</v>
      </c>
      <c r="E104" s="22"/>
      <c r="F104" s="22"/>
    </row>
    <row r="105" spans="2:7" x14ac:dyDescent="0.2">
      <c r="B105" s="18" t="s">
        <v>76</v>
      </c>
      <c r="C105" s="22">
        <v>267143.13</v>
      </c>
      <c r="D105" s="22">
        <v>267143.13</v>
      </c>
      <c r="E105" s="22"/>
      <c r="F105" s="22"/>
    </row>
    <row r="106" spans="2:7" x14ac:dyDescent="0.2">
      <c r="B106" s="18" t="s">
        <v>77</v>
      </c>
      <c r="C106" s="22">
        <v>785337.75</v>
      </c>
      <c r="D106" s="22">
        <v>785337.75</v>
      </c>
      <c r="E106" s="22"/>
      <c r="F106" s="22"/>
    </row>
    <row r="107" spans="2:7" x14ac:dyDescent="0.2">
      <c r="B107" s="18" t="s">
        <v>78</v>
      </c>
      <c r="C107" s="22">
        <v>66845.17</v>
      </c>
      <c r="D107" s="22">
        <v>66845.17</v>
      </c>
      <c r="E107" s="22"/>
      <c r="F107" s="22"/>
    </row>
    <row r="108" spans="2:7" x14ac:dyDescent="0.2">
      <c r="B108" s="18" t="s">
        <v>79</v>
      </c>
      <c r="C108" s="22">
        <v>130105.7</v>
      </c>
      <c r="D108" s="22">
        <v>130105.7</v>
      </c>
      <c r="E108" s="22"/>
      <c r="F108" s="22"/>
    </row>
    <row r="109" spans="2:7" x14ac:dyDescent="0.2">
      <c r="B109" s="18" t="s">
        <v>80</v>
      </c>
      <c r="C109" s="22">
        <v>342308.29</v>
      </c>
      <c r="D109" s="22">
        <v>555621.02</v>
      </c>
      <c r="E109" s="22">
        <v>213312.73</v>
      </c>
      <c r="F109" s="22"/>
    </row>
    <row r="110" spans="2:7" x14ac:dyDescent="0.2">
      <c r="B110" s="18" t="s">
        <v>81</v>
      </c>
      <c r="C110" s="22">
        <v>133741.78</v>
      </c>
      <c r="D110" s="22">
        <v>133741.78</v>
      </c>
      <c r="E110" s="22"/>
      <c r="F110" s="22"/>
    </row>
    <row r="111" spans="2:7" x14ac:dyDescent="0.2">
      <c r="B111" s="18" t="s">
        <v>82</v>
      </c>
      <c r="C111" s="22">
        <v>58200</v>
      </c>
      <c r="D111" s="22">
        <v>58200</v>
      </c>
      <c r="E111" s="22"/>
      <c r="F111" s="22"/>
    </row>
    <row r="112" spans="2:7" x14ac:dyDescent="0.2">
      <c r="B112" s="18" t="s">
        <v>83</v>
      </c>
      <c r="C112" s="22">
        <v>36380.74</v>
      </c>
      <c r="D112" s="22">
        <v>36380.74</v>
      </c>
      <c r="E112" s="22"/>
      <c r="F112" s="22"/>
    </row>
    <row r="113" spans="2:6" x14ac:dyDescent="0.2">
      <c r="B113" s="18"/>
      <c r="C113" s="35"/>
      <c r="D113" s="22"/>
      <c r="E113" s="22"/>
      <c r="F113" s="22"/>
    </row>
    <row r="114" spans="2:6" x14ac:dyDescent="0.2">
      <c r="B114" s="18" t="s">
        <v>84</v>
      </c>
      <c r="C114" s="35"/>
      <c r="D114" s="22"/>
      <c r="E114" s="22"/>
      <c r="F114" s="22">
        <v>0</v>
      </c>
    </row>
    <row r="115" spans="2:6" x14ac:dyDescent="0.2">
      <c r="B115" s="18" t="s">
        <v>85</v>
      </c>
      <c r="C115" s="35">
        <v>-110602.55</v>
      </c>
      <c r="D115" s="22">
        <v>-110602.55</v>
      </c>
      <c r="E115" s="22"/>
      <c r="F115" s="22"/>
    </row>
    <row r="116" spans="2:6" x14ac:dyDescent="0.2">
      <c r="B116" s="18" t="s">
        <v>86</v>
      </c>
      <c r="C116" s="35">
        <v>-1389511.75</v>
      </c>
      <c r="D116" s="22">
        <v>-1389511.75</v>
      </c>
      <c r="E116" s="22"/>
      <c r="F116" s="22"/>
    </row>
    <row r="117" spans="2:6" x14ac:dyDescent="0.2">
      <c r="B117" s="18" t="s">
        <v>87</v>
      </c>
      <c r="C117" s="35">
        <v>-985.5</v>
      </c>
      <c r="D117" s="22">
        <v>-985.5</v>
      </c>
      <c r="E117" s="22"/>
      <c r="F117" s="22"/>
    </row>
    <row r="118" spans="2:6" x14ac:dyDescent="0.2">
      <c r="B118" s="18" t="s">
        <v>88</v>
      </c>
      <c r="C118" s="35">
        <v>-5326717.74</v>
      </c>
      <c r="D118" s="22">
        <v>-5326717.74</v>
      </c>
      <c r="E118" s="22"/>
      <c r="F118" s="22"/>
    </row>
    <row r="119" spans="2:6" x14ac:dyDescent="0.2">
      <c r="B119" s="18" t="s">
        <v>89</v>
      </c>
      <c r="C119" s="35">
        <v>-742140.47</v>
      </c>
      <c r="D119" s="22">
        <v>-742140.47</v>
      </c>
      <c r="E119" s="22"/>
      <c r="F119" s="22"/>
    </row>
    <row r="120" spans="2:6" x14ac:dyDescent="0.2">
      <c r="B120" s="18" t="s">
        <v>90</v>
      </c>
      <c r="C120" s="35">
        <v>-28455.29</v>
      </c>
      <c r="D120" s="22">
        <v>-28455.29</v>
      </c>
      <c r="E120" s="22"/>
      <c r="F120" s="22"/>
    </row>
    <row r="121" spans="2:6" x14ac:dyDescent="0.2">
      <c r="B121" s="18" t="s">
        <v>91</v>
      </c>
      <c r="C121" s="35">
        <v>-749617.68</v>
      </c>
      <c r="D121" s="22">
        <v>-749617.68</v>
      </c>
      <c r="E121" s="22"/>
      <c r="F121" s="22"/>
    </row>
    <row r="122" spans="2:6" x14ac:dyDescent="0.2">
      <c r="B122" s="18" t="s">
        <v>92</v>
      </c>
      <c r="C122" s="35">
        <v>-79341.399999999994</v>
      </c>
      <c r="D122" s="22">
        <v>-79341.399999999994</v>
      </c>
      <c r="E122" s="22"/>
      <c r="F122" s="22"/>
    </row>
    <row r="123" spans="2:6" x14ac:dyDescent="0.2">
      <c r="B123" s="18" t="s">
        <v>93</v>
      </c>
      <c r="C123" s="35">
        <v>-8713324.5500000007</v>
      </c>
      <c r="D123" s="22">
        <v>-8713324.5500000007</v>
      </c>
      <c r="E123" s="22"/>
      <c r="F123" s="22"/>
    </row>
    <row r="124" spans="2:6" x14ac:dyDescent="0.2">
      <c r="B124" s="18" t="s">
        <v>94</v>
      </c>
      <c r="C124" s="35">
        <v>-1848319.38</v>
      </c>
      <c r="D124" s="22">
        <v>-1848319.38</v>
      </c>
      <c r="E124" s="22"/>
      <c r="F124" s="22"/>
    </row>
    <row r="125" spans="2:6" x14ac:dyDescent="0.2">
      <c r="B125" s="18" t="s">
        <v>95</v>
      </c>
      <c r="C125" s="35">
        <v>-990721.39</v>
      </c>
      <c r="D125" s="22">
        <v>-990721.39</v>
      </c>
      <c r="E125" s="22"/>
      <c r="F125" s="22"/>
    </row>
    <row r="126" spans="2:6" x14ac:dyDescent="0.2">
      <c r="B126" s="18" t="s">
        <v>96</v>
      </c>
      <c r="C126" s="35">
        <v>-7488517.0599999996</v>
      </c>
      <c r="D126" s="22">
        <v>-7488517.0599999996</v>
      </c>
      <c r="E126" s="22"/>
      <c r="F126" s="22"/>
    </row>
    <row r="127" spans="2:6" x14ac:dyDescent="0.2">
      <c r="B127" s="18" t="s">
        <v>97</v>
      </c>
      <c r="C127" s="35">
        <v>-12880</v>
      </c>
      <c r="D127" s="22">
        <v>-12880</v>
      </c>
      <c r="E127" s="22"/>
      <c r="F127" s="22"/>
    </row>
    <row r="128" spans="2:6" x14ac:dyDescent="0.2">
      <c r="B128" s="18" t="s">
        <v>98</v>
      </c>
      <c r="C128" s="35">
        <v>-170575.82</v>
      </c>
      <c r="D128" s="22">
        <v>-170575.82</v>
      </c>
      <c r="E128" s="22"/>
      <c r="F128" s="22"/>
    </row>
    <row r="129" spans="2:6" x14ac:dyDescent="0.2">
      <c r="B129" s="18" t="s">
        <v>99</v>
      </c>
      <c r="C129" s="35">
        <v>-809421.28</v>
      </c>
      <c r="D129" s="22">
        <v>-809421.28</v>
      </c>
      <c r="E129" s="22"/>
      <c r="F129" s="22"/>
    </row>
    <row r="130" spans="2:6" x14ac:dyDescent="0.2">
      <c r="B130" s="18" t="s">
        <v>100</v>
      </c>
      <c r="C130" s="35">
        <v>-139832.41</v>
      </c>
      <c r="D130" s="22">
        <v>-139832.41</v>
      </c>
      <c r="E130" s="22"/>
      <c r="F130" s="22"/>
    </row>
    <row r="131" spans="2:6" x14ac:dyDescent="0.2">
      <c r="B131" s="18" t="s">
        <v>101</v>
      </c>
      <c r="C131" s="35">
        <v>-144390.39000000001</v>
      </c>
      <c r="D131" s="22">
        <v>-144390.39000000001</v>
      </c>
      <c r="E131" s="22"/>
      <c r="F131" s="22"/>
    </row>
    <row r="132" spans="2:6" x14ac:dyDescent="0.2">
      <c r="B132" s="18" t="s">
        <v>102</v>
      </c>
      <c r="C132" s="35">
        <v>-33618.31</v>
      </c>
      <c r="D132" s="22">
        <v>-33618.31</v>
      </c>
      <c r="E132" s="22"/>
      <c r="F132" s="22"/>
    </row>
    <row r="133" spans="2:6" x14ac:dyDescent="0.2">
      <c r="B133" s="136" t="s">
        <v>103</v>
      </c>
      <c r="C133" s="23">
        <v>-9750.39</v>
      </c>
      <c r="D133" s="23">
        <v>-9750.39</v>
      </c>
      <c r="E133" s="23"/>
      <c r="F133" s="23">
        <v>0</v>
      </c>
    </row>
    <row r="134" spans="2:6" ht="18" customHeight="1" x14ac:dyDescent="0.2">
      <c r="C134" s="20">
        <f>SUM(C82:C133)</f>
        <v>701336607.16000032</v>
      </c>
      <c r="D134" s="20">
        <f>SUM(D82:D133)</f>
        <v>741426968.0600003</v>
      </c>
      <c r="E134" s="20">
        <f>SUM(E82:E133)</f>
        <v>40090360.899999991</v>
      </c>
      <c r="F134" s="37"/>
    </row>
    <row r="135" spans="2:6" x14ac:dyDescent="0.2">
      <c r="E135" s="38"/>
    </row>
    <row r="136" spans="2:6" x14ac:dyDescent="0.2">
      <c r="E136" s="38"/>
    </row>
    <row r="137" spans="2:6" ht="21.75" customHeight="1" x14ac:dyDescent="0.2">
      <c r="B137" s="15" t="s">
        <v>104</v>
      </c>
      <c r="C137" s="16" t="s">
        <v>50</v>
      </c>
      <c r="D137" s="16" t="s">
        <v>51</v>
      </c>
      <c r="E137" s="16" t="s">
        <v>52</v>
      </c>
      <c r="F137" s="16" t="s">
        <v>53</v>
      </c>
    </row>
    <row r="138" spans="2:6" x14ac:dyDescent="0.2">
      <c r="B138" s="17" t="s">
        <v>105</v>
      </c>
      <c r="C138" s="34"/>
      <c r="D138" s="34"/>
      <c r="E138" s="34"/>
      <c r="F138" s="34"/>
    </row>
    <row r="139" spans="2:6" x14ac:dyDescent="0.2">
      <c r="B139" s="18" t="s">
        <v>106</v>
      </c>
      <c r="C139" s="22">
        <v>19831.330000000002</v>
      </c>
      <c r="D139" s="22">
        <v>19831.330000000002</v>
      </c>
      <c r="E139" s="22"/>
      <c r="F139" s="22"/>
    </row>
    <row r="140" spans="2:6" x14ac:dyDescent="0.2">
      <c r="B140" s="18"/>
      <c r="C140" s="22"/>
      <c r="D140" s="22"/>
      <c r="E140" s="22"/>
      <c r="F140" s="22"/>
    </row>
    <row r="141" spans="2:6" x14ac:dyDescent="0.2">
      <c r="B141" s="18" t="s">
        <v>107</v>
      </c>
      <c r="C141" s="22">
        <v>548157.77</v>
      </c>
      <c r="D141" s="22">
        <v>987316.96</v>
      </c>
      <c r="E141" s="22">
        <v>439159.19</v>
      </c>
      <c r="F141" s="22"/>
    </row>
    <row r="142" spans="2:6" x14ac:dyDescent="0.2">
      <c r="B142" s="18" t="s">
        <v>108</v>
      </c>
      <c r="C142" s="22">
        <v>-548157.77</v>
      </c>
      <c r="D142" s="22">
        <v>-800454.34</v>
      </c>
      <c r="E142" s="22">
        <v>-252296.57</v>
      </c>
      <c r="F142" s="22"/>
    </row>
    <row r="143" spans="2:6" x14ac:dyDescent="0.2">
      <c r="B143" s="18"/>
      <c r="C143" s="22"/>
      <c r="D143" s="22"/>
      <c r="E143" s="22"/>
      <c r="F143" s="22"/>
    </row>
    <row r="144" spans="2:6" x14ac:dyDescent="0.2">
      <c r="B144" s="18" t="s">
        <v>84</v>
      </c>
      <c r="C144" s="22"/>
      <c r="D144" s="22"/>
      <c r="E144" s="22"/>
      <c r="F144" s="22"/>
    </row>
    <row r="145" spans="2:6" x14ac:dyDescent="0.2">
      <c r="B145" s="18" t="s">
        <v>103</v>
      </c>
      <c r="C145" s="22">
        <v>-9750.39</v>
      </c>
      <c r="D145" s="22">
        <v>-9750.39</v>
      </c>
      <c r="E145" s="22"/>
      <c r="F145" s="22"/>
    </row>
    <row r="146" spans="2:6" x14ac:dyDescent="0.2">
      <c r="B146" s="136"/>
      <c r="C146" s="23"/>
      <c r="D146" s="23"/>
      <c r="E146" s="23"/>
      <c r="F146" s="23"/>
    </row>
    <row r="147" spans="2:6" ht="16.5" customHeight="1" x14ac:dyDescent="0.2">
      <c r="C147" s="20">
        <f>+C145+C142+C141+C139</f>
        <v>10080.939999999988</v>
      </c>
      <c r="D147" s="20">
        <f t="shared" ref="D147:E147" si="1">+D145+D142+D141+D139</f>
        <v>196943.56</v>
      </c>
      <c r="E147" s="20">
        <f t="shared" si="1"/>
        <v>186862.62</v>
      </c>
      <c r="F147" s="37"/>
    </row>
    <row r="148" spans="2:6" x14ac:dyDescent="0.2">
      <c r="E148" s="38"/>
    </row>
    <row r="149" spans="2:6" x14ac:dyDescent="0.2">
      <c r="E149" s="38"/>
    </row>
    <row r="150" spans="2:6" ht="27" customHeight="1" x14ac:dyDescent="0.2">
      <c r="B150" s="15" t="s">
        <v>109</v>
      </c>
      <c r="C150" s="16" t="s">
        <v>8</v>
      </c>
      <c r="E150" s="38"/>
    </row>
    <row r="151" spans="2:6" x14ac:dyDescent="0.2">
      <c r="B151" s="17" t="s">
        <v>110</v>
      </c>
      <c r="C151" s="34"/>
      <c r="E151" s="38"/>
    </row>
    <row r="152" spans="2:6" x14ac:dyDescent="0.2">
      <c r="B152" s="18" t="s">
        <v>38</v>
      </c>
      <c r="C152" s="22"/>
      <c r="E152" s="38"/>
    </row>
    <row r="153" spans="2:6" x14ac:dyDescent="0.2">
      <c r="B153" s="19"/>
      <c r="C153" s="23"/>
      <c r="E153" s="38"/>
    </row>
    <row r="154" spans="2:6" ht="15" customHeight="1" x14ac:dyDescent="0.2">
      <c r="C154" s="16">
        <f>SUM(C152:C153)</f>
        <v>0</v>
      </c>
      <c r="E154" s="38"/>
    </row>
    <row r="155" spans="2:6" x14ac:dyDescent="0.2">
      <c r="E155" s="38"/>
    </row>
    <row r="156" spans="2:6" x14ac:dyDescent="0.2">
      <c r="E156" s="38"/>
    </row>
    <row r="157" spans="2:6" ht="22.5" customHeight="1" x14ac:dyDescent="0.2">
      <c r="B157" s="39" t="s">
        <v>111</v>
      </c>
      <c r="C157" s="40" t="s">
        <v>8</v>
      </c>
      <c r="D157" s="41" t="s">
        <v>112</v>
      </c>
      <c r="E157" s="38"/>
    </row>
    <row r="158" spans="2:6" x14ac:dyDescent="0.2">
      <c r="B158" s="42" t="s">
        <v>38</v>
      </c>
      <c r="C158" s="43"/>
      <c r="D158" s="44"/>
      <c r="E158" s="38"/>
    </row>
    <row r="159" spans="2:6" x14ac:dyDescent="0.2">
      <c r="B159" s="45"/>
      <c r="C159" s="46"/>
      <c r="D159" s="46"/>
    </row>
    <row r="160" spans="2:6" ht="14.25" customHeight="1" x14ac:dyDescent="0.2">
      <c r="C160" s="16">
        <f>SUM(C159:C159)</f>
        <v>0</v>
      </c>
      <c r="D160" s="16"/>
    </row>
    <row r="162" spans="2:7" x14ac:dyDescent="0.2">
      <c r="B162" s="11" t="s">
        <v>113</v>
      </c>
    </row>
    <row r="164" spans="2:7" ht="20.25" customHeight="1" x14ac:dyDescent="0.2">
      <c r="B164" s="39" t="s">
        <v>114</v>
      </c>
      <c r="C164" s="40" t="s">
        <v>8</v>
      </c>
      <c r="D164" s="16" t="s">
        <v>27</v>
      </c>
      <c r="E164" s="16" t="s">
        <v>28</v>
      </c>
      <c r="F164" s="16" t="s">
        <v>29</v>
      </c>
    </row>
    <row r="165" spans="2:7" x14ac:dyDescent="0.2">
      <c r="B165" s="17" t="s">
        <v>115</v>
      </c>
      <c r="C165" s="34">
        <v>453036.18</v>
      </c>
      <c r="D165" s="34">
        <v>453036.18</v>
      </c>
      <c r="E165" s="34"/>
      <c r="F165" s="34"/>
      <c r="G165" s="47"/>
    </row>
    <row r="166" spans="2:7" x14ac:dyDescent="0.2">
      <c r="B166" s="18" t="s">
        <v>116</v>
      </c>
      <c r="C166" s="22">
        <v>362563.01</v>
      </c>
      <c r="D166" s="22">
        <v>362563.01</v>
      </c>
      <c r="E166" s="22"/>
      <c r="F166" s="22"/>
      <c r="G166" s="47"/>
    </row>
    <row r="167" spans="2:7" x14ac:dyDescent="0.2">
      <c r="B167" s="18" t="s">
        <v>117</v>
      </c>
      <c r="C167" s="22">
        <v>30966.67</v>
      </c>
      <c r="D167" s="22">
        <v>30966.67</v>
      </c>
      <c r="E167" s="22"/>
      <c r="F167" s="22"/>
      <c r="G167" s="47"/>
    </row>
    <row r="168" spans="2:7" x14ac:dyDescent="0.2">
      <c r="B168" s="18" t="s">
        <v>118</v>
      </c>
      <c r="C168" s="22">
        <v>4826.75</v>
      </c>
      <c r="D168" s="22">
        <v>4826.75</v>
      </c>
      <c r="E168" s="22"/>
      <c r="F168" s="22"/>
      <c r="G168" s="47"/>
    </row>
    <row r="169" spans="2:7" x14ac:dyDescent="0.2">
      <c r="B169" s="18" t="s">
        <v>119</v>
      </c>
      <c r="C169" s="22">
        <v>3096.66</v>
      </c>
      <c r="D169" s="22">
        <v>3096.66</v>
      </c>
      <c r="E169" s="22"/>
      <c r="F169" s="22"/>
      <c r="G169" s="47"/>
    </row>
    <row r="170" spans="2:7" x14ac:dyDescent="0.2">
      <c r="B170" s="18" t="s">
        <v>120</v>
      </c>
      <c r="C170" s="22">
        <v>482.68</v>
      </c>
      <c r="D170" s="22">
        <v>482.68</v>
      </c>
      <c r="E170" s="22"/>
      <c r="F170" s="22"/>
    </row>
    <row r="171" spans="2:7" x14ac:dyDescent="0.2">
      <c r="B171" s="18" t="s">
        <v>121</v>
      </c>
      <c r="C171" s="22">
        <v>107095.87</v>
      </c>
      <c r="D171" s="22">
        <v>107095.87</v>
      </c>
      <c r="E171" s="22"/>
      <c r="F171" s="22"/>
      <c r="G171" s="47"/>
    </row>
    <row r="172" spans="2:7" x14ac:dyDescent="0.2">
      <c r="B172" s="18" t="s">
        <v>122</v>
      </c>
      <c r="C172" s="22">
        <v>7229.26</v>
      </c>
      <c r="D172" s="22">
        <v>7229.26</v>
      </c>
      <c r="E172" s="22"/>
      <c r="F172" s="22"/>
      <c r="G172" s="47"/>
    </row>
    <row r="173" spans="2:7" x14ac:dyDescent="0.2">
      <c r="B173" s="18" t="s">
        <v>123</v>
      </c>
      <c r="C173" s="22">
        <v>4993.12</v>
      </c>
      <c r="D173" s="22">
        <v>4993.12</v>
      </c>
      <c r="E173" s="22"/>
      <c r="F173" s="22"/>
      <c r="G173" s="47"/>
    </row>
    <row r="174" spans="2:7" x14ac:dyDescent="0.2">
      <c r="B174" s="18" t="s">
        <v>124</v>
      </c>
      <c r="C174" s="22">
        <v>1935</v>
      </c>
      <c r="D174" s="22">
        <v>1935</v>
      </c>
      <c r="E174" s="22"/>
      <c r="F174" s="22"/>
      <c r="G174" s="47"/>
    </row>
    <row r="175" spans="2:7" x14ac:dyDescent="0.2">
      <c r="B175" s="18" t="s">
        <v>125</v>
      </c>
      <c r="C175" s="22">
        <v>94912.61</v>
      </c>
      <c r="D175" s="22">
        <v>94912.61</v>
      </c>
      <c r="E175" s="22"/>
      <c r="F175" s="22"/>
      <c r="G175" s="47"/>
    </row>
    <row r="176" spans="2:7" x14ac:dyDescent="0.2">
      <c r="B176" s="18" t="s">
        <v>126</v>
      </c>
      <c r="C176" s="22">
        <v>24195.83</v>
      </c>
      <c r="D176" s="22">
        <v>24195.83</v>
      </c>
      <c r="E176" s="22"/>
      <c r="F176" s="22"/>
      <c r="G176" s="47"/>
    </row>
    <row r="177" spans="2:7" x14ac:dyDescent="0.2">
      <c r="B177" s="18" t="s">
        <v>127</v>
      </c>
      <c r="C177" s="22">
        <v>37272.69</v>
      </c>
      <c r="D177" s="22">
        <v>37272.69</v>
      </c>
      <c r="E177" s="22"/>
      <c r="F177" s="22"/>
      <c r="G177" s="47"/>
    </row>
    <row r="178" spans="2:7" x14ac:dyDescent="0.2">
      <c r="B178" s="18" t="s">
        <v>128</v>
      </c>
      <c r="C178" s="22">
        <v>55376.27</v>
      </c>
      <c r="D178" s="22">
        <v>55376.27</v>
      </c>
      <c r="E178" s="22"/>
      <c r="F178" s="22"/>
      <c r="G178" s="47"/>
    </row>
    <row r="179" spans="2:7" x14ac:dyDescent="0.2">
      <c r="B179" s="19"/>
      <c r="C179" s="23"/>
      <c r="D179" s="23"/>
      <c r="E179" s="23"/>
      <c r="F179" s="23"/>
      <c r="G179" s="47"/>
    </row>
    <row r="180" spans="2:7" ht="16.5" customHeight="1" x14ac:dyDescent="0.2">
      <c r="C180" s="20">
        <f>SUM(C165:C179)</f>
        <v>1187982.6000000001</v>
      </c>
      <c r="D180" s="20">
        <f>SUM(D165:D179)</f>
        <v>1187982.6000000001</v>
      </c>
      <c r="E180" s="16">
        <f>SUM(E179:E179)</f>
        <v>0</v>
      </c>
      <c r="F180" s="16">
        <f>SUM(F179:F179)</f>
        <v>0</v>
      </c>
    </row>
    <row r="184" spans="2:7" ht="20.25" customHeight="1" x14ac:dyDescent="0.2">
      <c r="B184" s="39" t="s">
        <v>129</v>
      </c>
      <c r="C184" s="40" t="s">
        <v>8</v>
      </c>
      <c r="D184" s="16" t="s">
        <v>130</v>
      </c>
      <c r="E184" s="16" t="s">
        <v>112</v>
      </c>
    </row>
    <row r="185" spans="2:7" x14ac:dyDescent="0.2">
      <c r="B185" s="48" t="s">
        <v>131</v>
      </c>
      <c r="C185" s="49"/>
      <c r="D185" s="50"/>
      <c r="E185" s="51"/>
    </row>
    <row r="186" spans="2:7" x14ac:dyDescent="0.2">
      <c r="B186" s="52"/>
      <c r="C186" s="53"/>
      <c r="D186" s="54"/>
      <c r="E186" s="55"/>
    </row>
    <row r="187" spans="2:7" x14ac:dyDescent="0.2">
      <c r="B187" s="56" t="s">
        <v>38</v>
      </c>
      <c r="C187" s="57"/>
      <c r="D187" s="58"/>
      <c r="E187" s="59"/>
    </row>
    <row r="188" spans="2:7" ht="16.5" customHeight="1" x14ac:dyDescent="0.2">
      <c r="C188" s="16">
        <f>SUM(C186:C187)</f>
        <v>0</v>
      </c>
      <c r="D188" s="151"/>
      <c r="E188" s="152"/>
    </row>
    <row r="191" spans="2:7" ht="27.75" customHeight="1" x14ac:dyDescent="0.2">
      <c r="B191" s="39" t="s">
        <v>132</v>
      </c>
      <c r="C191" s="40" t="s">
        <v>8</v>
      </c>
      <c r="D191" s="16" t="s">
        <v>130</v>
      </c>
      <c r="E191" s="16" t="s">
        <v>112</v>
      </c>
    </row>
    <row r="192" spans="2:7" x14ac:dyDescent="0.2">
      <c r="B192" s="48" t="s">
        <v>133</v>
      </c>
      <c r="C192" s="49"/>
      <c r="D192" s="50"/>
      <c r="E192" s="51"/>
    </row>
    <row r="193" spans="2:5" x14ac:dyDescent="0.2">
      <c r="B193" s="52"/>
      <c r="C193" s="53"/>
      <c r="D193" s="54"/>
      <c r="E193" s="55"/>
    </row>
    <row r="194" spans="2:5" x14ac:dyDescent="0.2">
      <c r="B194" s="56" t="s">
        <v>38</v>
      </c>
      <c r="C194" s="57"/>
      <c r="D194" s="58"/>
      <c r="E194" s="59"/>
    </row>
    <row r="195" spans="2:5" ht="15" customHeight="1" x14ac:dyDescent="0.2">
      <c r="C195" s="16">
        <f>SUM(C193:C194)</f>
        <v>0</v>
      </c>
      <c r="D195" s="151"/>
      <c r="E195" s="152"/>
    </row>
    <row r="196" spans="2:5" x14ac:dyDescent="0.2">
      <c r="B196" s="72"/>
    </row>
    <row r="198" spans="2:5" ht="24" customHeight="1" x14ac:dyDescent="0.2">
      <c r="B198" s="39" t="s">
        <v>134</v>
      </c>
      <c r="C198" s="40" t="s">
        <v>8</v>
      </c>
      <c r="D198" s="16" t="s">
        <v>130</v>
      </c>
      <c r="E198" s="16" t="s">
        <v>112</v>
      </c>
    </row>
    <row r="199" spans="2:5" x14ac:dyDescent="0.2">
      <c r="B199" s="48" t="s">
        <v>135</v>
      </c>
      <c r="C199" s="49"/>
      <c r="D199" s="50"/>
      <c r="E199" s="51"/>
    </row>
    <row r="200" spans="2:5" x14ac:dyDescent="0.2">
      <c r="B200" s="52"/>
      <c r="C200" s="53"/>
      <c r="D200" s="54"/>
      <c r="E200" s="55"/>
    </row>
    <row r="201" spans="2:5" x14ac:dyDescent="0.2">
      <c r="B201" s="56" t="s">
        <v>38</v>
      </c>
      <c r="C201" s="57"/>
      <c r="D201" s="58"/>
      <c r="E201" s="59"/>
    </row>
    <row r="202" spans="2:5" ht="16.5" customHeight="1" x14ac:dyDescent="0.2">
      <c r="C202" s="16">
        <f>SUM(C200:C201)</f>
        <v>0</v>
      </c>
      <c r="D202" s="151"/>
      <c r="E202" s="152"/>
    </row>
    <row r="205" spans="2:5" ht="24" customHeight="1" x14ac:dyDescent="0.2">
      <c r="B205" s="39" t="s">
        <v>136</v>
      </c>
      <c r="C205" s="40" t="s">
        <v>8</v>
      </c>
      <c r="D205" s="60" t="s">
        <v>130</v>
      </c>
      <c r="E205" s="60" t="s">
        <v>42</v>
      </c>
    </row>
    <row r="206" spans="2:5" x14ac:dyDescent="0.2">
      <c r="B206" s="48" t="s">
        <v>137</v>
      </c>
      <c r="C206" s="34"/>
      <c r="D206" s="34">
        <v>0</v>
      </c>
      <c r="E206" s="34">
        <v>0</v>
      </c>
    </row>
    <row r="207" spans="2:5" x14ac:dyDescent="0.2">
      <c r="B207" s="18"/>
      <c r="C207" s="22"/>
      <c r="D207" s="22">
        <v>0</v>
      </c>
      <c r="E207" s="22">
        <v>0</v>
      </c>
    </row>
    <row r="208" spans="2:5" x14ac:dyDescent="0.2">
      <c r="B208" s="19" t="s">
        <v>38</v>
      </c>
      <c r="C208" s="61"/>
      <c r="D208" s="61">
        <v>0</v>
      </c>
      <c r="E208" s="61">
        <v>0</v>
      </c>
    </row>
    <row r="209" spans="2:5" ht="18.75" customHeight="1" x14ac:dyDescent="0.2">
      <c r="C209" s="16">
        <f>SUM(C207:C208)</f>
        <v>0</v>
      </c>
      <c r="D209" s="151"/>
      <c r="E209" s="152"/>
    </row>
    <row r="211" spans="2:5" x14ac:dyDescent="0.2">
      <c r="B211" s="11" t="s">
        <v>138</v>
      </c>
    </row>
    <row r="212" spans="2:5" x14ac:dyDescent="0.2">
      <c r="B212" s="11"/>
    </row>
    <row r="213" spans="2:5" x14ac:dyDescent="0.2">
      <c r="B213" s="11" t="s">
        <v>139</v>
      </c>
    </row>
    <row r="215" spans="2:5" ht="24" customHeight="1" x14ac:dyDescent="0.2">
      <c r="B215" s="62" t="s">
        <v>140</v>
      </c>
      <c r="C215" s="63" t="s">
        <v>8</v>
      </c>
      <c r="D215" s="16" t="s">
        <v>141</v>
      </c>
      <c r="E215" s="16" t="s">
        <v>42</v>
      </c>
    </row>
    <row r="216" spans="2:5" ht="15" customHeight="1" x14ac:dyDescent="0.2">
      <c r="B216" s="17" t="s">
        <v>139</v>
      </c>
      <c r="C216" s="34"/>
      <c r="D216" s="34"/>
      <c r="E216" s="34"/>
    </row>
    <row r="217" spans="2:5" ht="15" customHeight="1" x14ac:dyDescent="0.2">
      <c r="B217" s="137" t="s">
        <v>142</v>
      </c>
      <c r="C217" s="138">
        <v>6344525.71</v>
      </c>
      <c r="D217" s="22"/>
      <c r="E217" s="139"/>
    </row>
    <row r="218" spans="2:5" ht="15" customHeight="1" x14ac:dyDescent="0.2">
      <c r="B218" s="137" t="s">
        <v>143</v>
      </c>
      <c r="C218" s="138">
        <v>66150.080000000002</v>
      </c>
      <c r="D218" s="22"/>
      <c r="E218" s="22"/>
    </row>
    <row r="219" spans="2:5" ht="15" customHeight="1" x14ac:dyDescent="0.2">
      <c r="B219" s="137" t="s">
        <v>144</v>
      </c>
      <c r="C219" s="138">
        <v>928205</v>
      </c>
      <c r="D219" s="22"/>
      <c r="E219" s="22"/>
    </row>
    <row r="220" spans="2:5" ht="15" customHeight="1" x14ac:dyDescent="0.2">
      <c r="B220" s="137" t="s">
        <v>145</v>
      </c>
      <c r="C220" s="138">
        <v>17467734.43</v>
      </c>
      <c r="D220" s="22"/>
      <c r="E220" s="22"/>
    </row>
    <row r="221" spans="2:5" ht="15" customHeight="1" x14ac:dyDescent="0.2">
      <c r="B221" s="137" t="s">
        <v>146</v>
      </c>
      <c r="C221" s="140">
        <v>57050</v>
      </c>
      <c r="D221" s="22"/>
      <c r="E221" s="22"/>
    </row>
    <row r="222" spans="2:5" ht="15" customHeight="1" x14ac:dyDescent="0.2">
      <c r="B222" s="137" t="s">
        <v>147</v>
      </c>
      <c r="C222" s="140">
        <v>114674.41</v>
      </c>
      <c r="D222" s="22"/>
      <c r="E222" s="22"/>
    </row>
    <row r="223" spans="2:5" ht="15" customHeight="1" x14ac:dyDescent="0.2">
      <c r="B223" s="137" t="s">
        <v>148</v>
      </c>
      <c r="C223" s="140">
        <v>808.76</v>
      </c>
      <c r="D223" s="22"/>
      <c r="E223" s="22"/>
    </row>
    <row r="224" spans="2:5" ht="15" customHeight="1" x14ac:dyDescent="0.2">
      <c r="B224" s="137" t="s">
        <v>149</v>
      </c>
      <c r="C224" s="140">
        <v>114658.95</v>
      </c>
      <c r="D224" s="22"/>
      <c r="E224" s="22"/>
    </row>
    <row r="225" spans="2:6" ht="15" customHeight="1" x14ac:dyDescent="0.2">
      <c r="B225" s="137" t="s">
        <v>150</v>
      </c>
      <c r="C225" s="140">
        <v>1086669.95</v>
      </c>
      <c r="D225" s="22"/>
      <c r="E225" s="22"/>
    </row>
    <row r="226" spans="2:6" ht="15" customHeight="1" x14ac:dyDescent="0.2">
      <c r="B226" s="137" t="s">
        <v>151</v>
      </c>
      <c r="C226" s="140">
        <v>281759.01</v>
      </c>
      <c r="D226" s="22"/>
      <c r="E226" s="22"/>
    </row>
    <row r="227" spans="2:6" ht="15" customHeight="1" x14ac:dyDescent="0.2">
      <c r="B227" s="137" t="s">
        <v>152</v>
      </c>
      <c r="C227" s="140">
        <v>579794</v>
      </c>
      <c r="D227" s="22"/>
      <c r="E227" s="22"/>
    </row>
    <row r="228" spans="2:6" ht="15" customHeight="1" x14ac:dyDescent="0.2">
      <c r="B228" s="137" t="s">
        <v>153</v>
      </c>
      <c r="C228" s="140">
        <v>1992.05</v>
      </c>
      <c r="D228" s="22"/>
      <c r="E228" s="22"/>
    </row>
    <row r="229" spans="2:6" ht="15" customHeight="1" x14ac:dyDescent="0.2">
      <c r="B229" s="137"/>
      <c r="C229" s="140"/>
      <c r="D229" s="22"/>
      <c r="E229" s="22"/>
    </row>
    <row r="230" spans="2:6" ht="15" customHeight="1" x14ac:dyDescent="0.2">
      <c r="B230" s="64" t="s">
        <v>154</v>
      </c>
      <c r="C230" s="140"/>
      <c r="D230" s="22"/>
      <c r="E230" s="22"/>
    </row>
    <row r="231" spans="2:6" ht="15" customHeight="1" x14ac:dyDescent="0.2">
      <c r="B231" s="64" t="s">
        <v>155</v>
      </c>
      <c r="C231" s="140">
        <v>21924353.84</v>
      </c>
      <c r="D231" s="22"/>
      <c r="E231" s="22"/>
    </row>
    <row r="232" spans="2:6" ht="15" customHeight="1" x14ac:dyDescent="0.2">
      <c r="B232" s="64" t="s">
        <v>156</v>
      </c>
      <c r="C232" s="140">
        <v>31600</v>
      </c>
      <c r="D232" s="22"/>
      <c r="E232" s="22"/>
    </row>
    <row r="233" spans="2:6" ht="15" customHeight="1" x14ac:dyDescent="0.2">
      <c r="B233" s="64" t="s">
        <v>157</v>
      </c>
      <c r="C233" s="140">
        <v>3117462</v>
      </c>
      <c r="D233" s="22"/>
      <c r="E233" s="22"/>
    </row>
    <row r="234" spans="2:6" ht="15" customHeight="1" x14ac:dyDescent="0.2">
      <c r="B234" s="64" t="s">
        <v>158</v>
      </c>
      <c r="C234" s="140">
        <v>65904677.130000003</v>
      </c>
      <c r="D234" s="22"/>
      <c r="E234" s="22"/>
    </row>
    <row r="235" spans="2:6" ht="15" customHeight="1" x14ac:dyDescent="0.2">
      <c r="B235" s="137" t="s">
        <v>159</v>
      </c>
      <c r="C235" s="140">
        <v>52769943.460000001</v>
      </c>
      <c r="D235" s="22"/>
      <c r="E235" s="22"/>
    </row>
    <row r="236" spans="2:6" ht="15" customHeight="1" x14ac:dyDescent="0.2">
      <c r="B236" s="137" t="s">
        <v>160</v>
      </c>
      <c r="C236" s="140">
        <v>22635738.390000001</v>
      </c>
      <c r="D236" s="22"/>
      <c r="E236" s="22"/>
    </row>
    <row r="237" spans="2:6" ht="15" customHeight="1" x14ac:dyDescent="0.2">
      <c r="B237" s="64" t="s">
        <v>161</v>
      </c>
      <c r="C237" s="22">
        <v>47258406.969999999</v>
      </c>
      <c r="D237" s="22"/>
      <c r="E237" s="22"/>
    </row>
    <row r="238" spans="2:6" ht="15" customHeight="1" x14ac:dyDescent="0.2">
      <c r="B238" s="64" t="s">
        <v>162</v>
      </c>
      <c r="C238" s="22">
        <v>53852095.380000003</v>
      </c>
      <c r="D238" s="22"/>
      <c r="E238" s="22"/>
    </row>
    <row r="239" spans="2:6" x14ac:dyDescent="0.2">
      <c r="B239" s="19"/>
      <c r="C239" s="22"/>
      <c r="D239" s="23"/>
      <c r="E239" s="23"/>
      <c r="F239" s="72"/>
    </row>
    <row r="240" spans="2:6" ht="15.75" customHeight="1" x14ac:dyDescent="0.2">
      <c r="C240" s="20">
        <f>SUM(C216:C239)</f>
        <v>294538299.52000004</v>
      </c>
      <c r="D240" s="151"/>
      <c r="E240" s="152"/>
    </row>
    <row r="245" spans="2:5" ht="24.75" customHeight="1" x14ac:dyDescent="0.2">
      <c r="B245" s="62" t="s">
        <v>163</v>
      </c>
      <c r="C245" s="63" t="s">
        <v>8</v>
      </c>
      <c r="D245" s="16" t="s">
        <v>141</v>
      </c>
      <c r="E245" s="16" t="s">
        <v>42</v>
      </c>
    </row>
    <row r="246" spans="2:5" ht="25.5" x14ac:dyDescent="0.2">
      <c r="B246" s="65" t="s">
        <v>164</v>
      </c>
      <c r="C246" s="34"/>
      <c r="D246" s="34"/>
      <c r="E246" s="34"/>
    </row>
    <row r="247" spans="2:5" x14ac:dyDescent="0.2">
      <c r="B247" s="18" t="s">
        <v>165</v>
      </c>
      <c r="C247" s="22">
        <v>76.25</v>
      </c>
      <c r="D247" s="22"/>
      <c r="E247" s="22"/>
    </row>
    <row r="248" spans="2:5" x14ac:dyDescent="0.2">
      <c r="B248" s="18" t="s">
        <v>166</v>
      </c>
      <c r="C248" s="22">
        <v>6.22</v>
      </c>
      <c r="D248" s="22"/>
      <c r="E248" s="22"/>
    </row>
    <row r="249" spans="2:5" x14ac:dyDescent="0.2">
      <c r="B249" s="19"/>
      <c r="C249" s="23"/>
      <c r="D249" s="23"/>
      <c r="E249" s="23"/>
    </row>
    <row r="250" spans="2:5" ht="16.5" customHeight="1" x14ac:dyDescent="0.2">
      <c r="C250" s="20">
        <f>SUM(C247:C249)</f>
        <v>82.47</v>
      </c>
      <c r="D250" s="151"/>
      <c r="E250" s="152"/>
    </row>
    <row r="253" spans="2:5" x14ac:dyDescent="0.2">
      <c r="B253" s="11" t="s">
        <v>167</v>
      </c>
    </row>
    <row r="255" spans="2:5" ht="26.25" customHeight="1" x14ac:dyDescent="0.2">
      <c r="B255" s="62" t="s">
        <v>168</v>
      </c>
      <c r="C255" s="63" t="s">
        <v>8</v>
      </c>
      <c r="D255" s="16" t="s">
        <v>169</v>
      </c>
      <c r="E255" s="16" t="s">
        <v>170</v>
      </c>
    </row>
    <row r="256" spans="2:5" x14ac:dyDescent="0.2">
      <c r="B256" s="17" t="s">
        <v>171</v>
      </c>
      <c r="C256" s="34"/>
      <c r="D256" s="34"/>
      <c r="E256" s="34">
        <v>0</v>
      </c>
    </row>
    <row r="257" spans="2:5" x14ac:dyDescent="0.2">
      <c r="B257" s="18" t="s">
        <v>172</v>
      </c>
      <c r="C257" s="22">
        <v>8692350.9600000009</v>
      </c>
      <c r="D257" s="22">
        <v>3.58</v>
      </c>
      <c r="E257" s="22"/>
    </row>
    <row r="258" spans="2:5" x14ac:dyDescent="0.2">
      <c r="B258" s="18" t="s">
        <v>173</v>
      </c>
      <c r="C258" s="22">
        <v>23847603.010000002</v>
      </c>
      <c r="D258" s="22">
        <v>9.82</v>
      </c>
      <c r="E258" s="22"/>
    </row>
    <row r="259" spans="2:5" x14ac:dyDescent="0.2">
      <c r="B259" s="18" t="s">
        <v>174</v>
      </c>
      <c r="C259" s="22">
        <v>32680.240000000002</v>
      </c>
      <c r="D259" s="22">
        <v>0.01</v>
      </c>
      <c r="E259" s="22"/>
    </row>
    <row r="260" spans="2:5" x14ac:dyDescent="0.2">
      <c r="B260" s="18" t="s">
        <v>175</v>
      </c>
      <c r="C260" s="22">
        <v>461755.96</v>
      </c>
      <c r="D260" s="22">
        <v>0.19</v>
      </c>
      <c r="E260" s="22"/>
    </row>
    <row r="261" spans="2:5" x14ac:dyDescent="0.2">
      <c r="B261" s="18" t="s">
        <v>176</v>
      </c>
      <c r="C261" s="22">
        <v>7042630.7199999997</v>
      </c>
      <c r="D261" s="22">
        <v>2.9</v>
      </c>
      <c r="E261" s="22"/>
    </row>
    <row r="262" spans="2:5" x14ac:dyDescent="0.2">
      <c r="B262" s="18" t="s">
        <v>177</v>
      </c>
      <c r="C262" s="22">
        <v>2599450.98</v>
      </c>
      <c r="D262" s="22">
        <v>1.07</v>
      </c>
      <c r="E262" s="22"/>
    </row>
    <row r="263" spans="2:5" x14ac:dyDescent="0.2">
      <c r="B263" s="18" t="s">
        <v>178</v>
      </c>
      <c r="C263" s="22">
        <v>226225.18</v>
      </c>
      <c r="D263" s="22">
        <v>0.09</v>
      </c>
      <c r="E263" s="22"/>
    </row>
    <row r="264" spans="2:5" x14ac:dyDescent="0.2">
      <c r="B264" s="18" t="s">
        <v>179</v>
      </c>
      <c r="C264" s="22">
        <v>25215.69</v>
      </c>
      <c r="D264" s="22">
        <v>0.01</v>
      </c>
      <c r="E264" s="22"/>
    </row>
    <row r="265" spans="2:5" x14ac:dyDescent="0.2">
      <c r="B265" s="18" t="s">
        <v>180</v>
      </c>
      <c r="C265" s="22">
        <v>5141030.87</v>
      </c>
      <c r="D265" s="22">
        <v>2.12</v>
      </c>
      <c r="E265" s="22"/>
    </row>
    <row r="266" spans="2:5" x14ac:dyDescent="0.2">
      <c r="B266" s="18" t="s">
        <v>181</v>
      </c>
      <c r="C266" s="22">
        <v>43970.41</v>
      </c>
      <c r="D266" s="22">
        <v>0.02</v>
      </c>
      <c r="E266" s="22"/>
    </row>
    <row r="267" spans="2:5" x14ac:dyDescent="0.2">
      <c r="B267" s="18" t="s">
        <v>182</v>
      </c>
      <c r="C267" s="22">
        <v>4034330.51</v>
      </c>
      <c r="D267" s="22">
        <v>1.66</v>
      </c>
      <c r="E267" s="22"/>
    </row>
    <row r="268" spans="2:5" x14ac:dyDescent="0.2">
      <c r="B268" s="18" t="s">
        <v>183</v>
      </c>
      <c r="C268" s="22">
        <v>49048.2</v>
      </c>
      <c r="D268" s="22">
        <v>0.02</v>
      </c>
      <c r="E268" s="22"/>
    </row>
    <row r="269" spans="2:5" x14ac:dyDescent="0.2">
      <c r="B269" s="18" t="s">
        <v>184</v>
      </c>
      <c r="C269" s="22">
        <v>147037.79999999999</v>
      </c>
      <c r="D269" s="22">
        <v>0.06</v>
      </c>
      <c r="E269" s="22"/>
    </row>
    <row r="270" spans="2:5" x14ac:dyDescent="0.2">
      <c r="B270" s="18" t="s">
        <v>185</v>
      </c>
      <c r="C270" s="22">
        <v>85</v>
      </c>
      <c r="D270" s="22"/>
      <c r="E270" s="22"/>
    </row>
    <row r="271" spans="2:5" x14ac:dyDescent="0.2">
      <c r="B271" s="18" t="s">
        <v>186</v>
      </c>
      <c r="C271" s="22">
        <v>647825.76</v>
      </c>
      <c r="D271" s="22">
        <v>0.27</v>
      </c>
      <c r="E271" s="22"/>
    </row>
    <row r="272" spans="2:5" x14ac:dyDescent="0.2">
      <c r="B272" s="18" t="s">
        <v>187</v>
      </c>
      <c r="C272" s="22">
        <v>44106.48</v>
      </c>
      <c r="D272" s="22">
        <v>0.02</v>
      </c>
      <c r="E272" s="22"/>
    </row>
    <row r="273" spans="2:5" x14ac:dyDescent="0.2">
      <c r="B273" s="18" t="s">
        <v>188</v>
      </c>
      <c r="C273" s="22">
        <v>390428.15999999997</v>
      </c>
      <c r="D273" s="22">
        <v>0.16</v>
      </c>
      <c r="E273" s="22"/>
    </row>
    <row r="274" spans="2:5" x14ac:dyDescent="0.2">
      <c r="B274" s="18" t="s">
        <v>189</v>
      </c>
      <c r="C274" s="22">
        <v>24532.62</v>
      </c>
      <c r="D274" s="22">
        <v>0.01</v>
      </c>
      <c r="E274" s="22"/>
    </row>
    <row r="275" spans="2:5" x14ac:dyDescent="0.2">
      <c r="B275" s="18" t="s">
        <v>190</v>
      </c>
      <c r="C275" s="22">
        <v>43579.3</v>
      </c>
      <c r="D275" s="22">
        <v>0.02</v>
      </c>
      <c r="E275" s="22"/>
    </row>
    <row r="276" spans="2:5" x14ac:dyDescent="0.2">
      <c r="B276" s="18" t="s">
        <v>191</v>
      </c>
      <c r="C276" s="22">
        <v>3755.07</v>
      </c>
      <c r="D276" s="22">
        <v>0</v>
      </c>
      <c r="E276" s="22"/>
    </row>
    <row r="277" spans="2:5" x14ac:dyDescent="0.2">
      <c r="B277" s="18" t="s">
        <v>192</v>
      </c>
      <c r="C277" s="22">
        <v>700</v>
      </c>
      <c r="D277" s="22">
        <v>0</v>
      </c>
      <c r="E277" s="22"/>
    </row>
    <row r="278" spans="2:5" x14ac:dyDescent="0.2">
      <c r="B278" s="18" t="s">
        <v>193</v>
      </c>
      <c r="C278" s="22">
        <v>575</v>
      </c>
      <c r="D278" s="22">
        <v>0</v>
      </c>
      <c r="E278" s="22"/>
    </row>
    <row r="279" spans="2:5" x14ac:dyDescent="0.2">
      <c r="B279" s="18" t="s">
        <v>194</v>
      </c>
      <c r="C279" s="22">
        <v>424589.95</v>
      </c>
      <c r="D279" s="22">
        <v>0.17</v>
      </c>
      <c r="E279" s="22"/>
    </row>
    <row r="280" spans="2:5" x14ac:dyDescent="0.2">
      <c r="B280" s="18" t="s">
        <v>195</v>
      </c>
      <c r="C280" s="22">
        <v>1955.2</v>
      </c>
      <c r="D280" s="22">
        <v>0</v>
      </c>
      <c r="E280" s="22"/>
    </row>
    <row r="281" spans="2:5" x14ac:dyDescent="0.2">
      <c r="B281" s="18" t="s">
        <v>196</v>
      </c>
      <c r="C281" s="22">
        <v>1756.94</v>
      </c>
      <c r="D281" s="22">
        <v>0</v>
      </c>
      <c r="E281" s="22"/>
    </row>
    <row r="282" spans="2:5" x14ac:dyDescent="0.2">
      <c r="B282" s="18" t="s">
        <v>197</v>
      </c>
      <c r="C282" s="22">
        <v>8782.43</v>
      </c>
      <c r="D282" s="22">
        <v>0</v>
      </c>
      <c r="E282" s="22"/>
    </row>
    <row r="283" spans="2:5" x14ac:dyDescent="0.2">
      <c r="B283" s="18" t="s">
        <v>198</v>
      </c>
      <c r="C283" s="22">
        <v>4701.9799999999996</v>
      </c>
      <c r="D283" s="22">
        <v>0</v>
      </c>
      <c r="E283" s="22"/>
    </row>
    <row r="284" spans="2:5" x14ac:dyDescent="0.2">
      <c r="B284" s="18" t="s">
        <v>199</v>
      </c>
      <c r="C284" s="22">
        <v>8017.85</v>
      </c>
      <c r="D284" s="22">
        <v>0</v>
      </c>
      <c r="E284" s="22"/>
    </row>
    <row r="285" spans="2:5" x14ac:dyDescent="0.2">
      <c r="B285" s="18" t="s">
        <v>200</v>
      </c>
      <c r="C285" s="22">
        <v>340841.47</v>
      </c>
      <c r="D285" s="22">
        <v>0.14000000000000001</v>
      </c>
      <c r="E285" s="22"/>
    </row>
    <row r="286" spans="2:5" x14ac:dyDescent="0.2">
      <c r="B286" s="18" t="s">
        <v>201</v>
      </c>
      <c r="C286" s="22">
        <v>120243.42</v>
      </c>
      <c r="D286" s="22">
        <v>0.05</v>
      </c>
      <c r="E286" s="22"/>
    </row>
    <row r="287" spans="2:5" x14ac:dyDescent="0.2">
      <c r="B287" s="18" t="s">
        <v>202</v>
      </c>
      <c r="C287" s="22">
        <v>92392.71</v>
      </c>
      <c r="D287" s="22">
        <v>0.04</v>
      </c>
      <c r="E287" s="22"/>
    </row>
    <row r="288" spans="2:5" x14ac:dyDescent="0.2">
      <c r="B288" s="18" t="s">
        <v>203</v>
      </c>
      <c r="C288" s="22">
        <v>284098.83</v>
      </c>
      <c r="D288" s="22">
        <v>0.12</v>
      </c>
      <c r="E288" s="22"/>
    </row>
    <row r="289" spans="2:5" x14ac:dyDescent="0.2">
      <c r="B289" s="18" t="s">
        <v>204</v>
      </c>
      <c r="C289" s="22">
        <v>200357.72</v>
      </c>
      <c r="D289" s="22">
        <v>0.08</v>
      </c>
      <c r="E289" s="22"/>
    </row>
    <row r="290" spans="2:5" x14ac:dyDescent="0.2">
      <c r="B290" s="18" t="s">
        <v>205</v>
      </c>
      <c r="C290" s="22">
        <v>2618.75</v>
      </c>
      <c r="D290" s="22">
        <v>0</v>
      </c>
      <c r="E290" s="22"/>
    </row>
    <row r="291" spans="2:5" x14ac:dyDescent="0.2">
      <c r="B291" s="18" t="s">
        <v>206</v>
      </c>
      <c r="C291" s="22">
        <v>170637.09</v>
      </c>
      <c r="D291" s="22">
        <v>7.0000000000000007E-2</v>
      </c>
      <c r="E291" s="22"/>
    </row>
    <row r="292" spans="2:5" x14ac:dyDescent="0.2">
      <c r="B292" s="18" t="s">
        <v>207</v>
      </c>
      <c r="C292" s="22">
        <v>53788.4</v>
      </c>
      <c r="D292" s="22">
        <v>0.02</v>
      </c>
      <c r="E292" s="22"/>
    </row>
    <row r="293" spans="2:5" x14ac:dyDescent="0.2">
      <c r="B293" s="18" t="s">
        <v>208</v>
      </c>
      <c r="C293" s="22">
        <v>252</v>
      </c>
      <c r="D293" s="22">
        <v>0</v>
      </c>
      <c r="E293" s="22"/>
    </row>
    <row r="294" spans="2:5" x14ac:dyDescent="0.2">
      <c r="B294" s="18" t="s">
        <v>209</v>
      </c>
      <c r="C294" s="22">
        <v>18862.7</v>
      </c>
      <c r="D294" s="22">
        <v>0.01</v>
      </c>
      <c r="E294" s="22"/>
    </row>
    <row r="295" spans="2:5" x14ac:dyDescent="0.2">
      <c r="B295" s="18" t="s">
        <v>210</v>
      </c>
      <c r="C295" s="22">
        <v>2628795.23</v>
      </c>
      <c r="D295" s="22">
        <v>1.08</v>
      </c>
      <c r="E295" s="22"/>
    </row>
    <row r="296" spans="2:5" x14ac:dyDescent="0.2">
      <c r="B296" s="18" t="s">
        <v>211</v>
      </c>
      <c r="C296" s="22">
        <v>2522993.9</v>
      </c>
      <c r="D296" s="22">
        <v>1.04</v>
      </c>
      <c r="E296" s="22"/>
    </row>
    <row r="297" spans="2:5" x14ac:dyDescent="0.2">
      <c r="B297" s="18" t="s">
        <v>212</v>
      </c>
      <c r="C297" s="22">
        <v>70779.710000000006</v>
      </c>
      <c r="D297" s="22">
        <v>0.03</v>
      </c>
      <c r="E297" s="22"/>
    </row>
    <row r="298" spans="2:5" x14ac:dyDescent="0.2">
      <c r="B298" s="18" t="s">
        <v>213</v>
      </c>
      <c r="C298" s="22">
        <v>6671688.4100000001</v>
      </c>
      <c r="D298" s="22">
        <v>2.75</v>
      </c>
      <c r="E298" s="22"/>
    </row>
    <row r="299" spans="2:5" x14ac:dyDescent="0.2">
      <c r="B299" s="18" t="s">
        <v>214</v>
      </c>
      <c r="C299" s="22">
        <v>7600</v>
      </c>
      <c r="D299" s="22">
        <v>0</v>
      </c>
      <c r="E299" s="22"/>
    </row>
    <row r="300" spans="2:5" x14ac:dyDescent="0.2">
      <c r="B300" s="18" t="s">
        <v>215</v>
      </c>
      <c r="C300" s="22">
        <v>16799.509999999998</v>
      </c>
      <c r="D300" s="22">
        <v>0.01</v>
      </c>
      <c r="E300" s="22"/>
    </row>
    <row r="301" spans="2:5" x14ac:dyDescent="0.2">
      <c r="B301" s="18" t="s">
        <v>216</v>
      </c>
      <c r="C301" s="22">
        <v>19538.78</v>
      </c>
      <c r="D301" s="22">
        <v>0.01</v>
      </c>
      <c r="E301" s="22"/>
    </row>
    <row r="302" spans="2:5" x14ac:dyDescent="0.2">
      <c r="B302" s="18" t="s">
        <v>217</v>
      </c>
      <c r="C302" s="22">
        <v>15278.31</v>
      </c>
      <c r="D302" s="22">
        <v>0.01</v>
      </c>
      <c r="E302" s="22"/>
    </row>
    <row r="303" spans="2:5" x14ac:dyDescent="0.2">
      <c r="B303" s="18" t="s">
        <v>218</v>
      </c>
      <c r="C303" s="22">
        <v>66239.19</v>
      </c>
      <c r="D303" s="22">
        <v>0.03</v>
      </c>
      <c r="E303" s="22"/>
    </row>
    <row r="304" spans="2:5" x14ac:dyDescent="0.2">
      <c r="B304" s="18" t="s">
        <v>219</v>
      </c>
      <c r="C304" s="22">
        <v>45015.040000000001</v>
      </c>
      <c r="D304" s="22">
        <v>0.02</v>
      </c>
      <c r="E304" s="22"/>
    </row>
    <row r="305" spans="2:5" x14ac:dyDescent="0.2">
      <c r="B305" s="18" t="s">
        <v>220</v>
      </c>
      <c r="C305" s="22">
        <v>2828.48</v>
      </c>
      <c r="D305" s="22">
        <v>0</v>
      </c>
      <c r="E305" s="22"/>
    </row>
    <row r="306" spans="2:5" x14ac:dyDescent="0.2">
      <c r="B306" s="18" t="s">
        <v>221</v>
      </c>
      <c r="C306" s="22">
        <v>50583.35</v>
      </c>
      <c r="D306" s="22">
        <v>0.02</v>
      </c>
      <c r="E306" s="22"/>
    </row>
    <row r="307" spans="2:5" x14ac:dyDescent="0.2">
      <c r="B307" s="18" t="s">
        <v>222</v>
      </c>
      <c r="C307" s="22">
        <v>3654301</v>
      </c>
      <c r="D307" s="22">
        <v>1.51</v>
      </c>
      <c r="E307" s="22"/>
    </row>
    <row r="308" spans="2:5" x14ac:dyDescent="0.2">
      <c r="B308" s="18" t="s">
        <v>223</v>
      </c>
      <c r="C308" s="22">
        <v>2613504.9500000002</v>
      </c>
      <c r="D308" s="22">
        <v>1.08</v>
      </c>
      <c r="E308" s="22"/>
    </row>
    <row r="309" spans="2:5" x14ac:dyDescent="0.2">
      <c r="B309" s="18" t="s">
        <v>224</v>
      </c>
      <c r="C309" s="22">
        <v>1092068</v>
      </c>
      <c r="D309" s="22">
        <v>0.45</v>
      </c>
      <c r="E309" s="22"/>
    </row>
    <row r="310" spans="2:5" x14ac:dyDescent="0.2">
      <c r="B310" s="18" t="s">
        <v>225</v>
      </c>
      <c r="C310" s="22">
        <v>284587.64</v>
      </c>
      <c r="D310" s="22">
        <v>0.12</v>
      </c>
      <c r="E310" s="22"/>
    </row>
    <row r="311" spans="2:5" x14ac:dyDescent="0.2">
      <c r="B311" s="18" t="s">
        <v>226</v>
      </c>
      <c r="C311" s="22">
        <v>51376.22</v>
      </c>
      <c r="D311" s="22">
        <v>0.02</v>
      </c>
      <c r="E311" s="22"/>
    </row>
    <row r="312" spans="2:5" x14ac:dyDescent="0.2">
      <c r="B312" s="18" t="s">
        <v>227</v>
      </c>
      <c r="C312" s="22">
        <v>192850.69</v>
      </c>
      <c r="D312" s="22">
        <v>0.08</v>
      </c>
      <c r="E312" s="22"/>
    </row>
    <row r="313" spans="2:5" x14ac:dyDescent="0.2">
      <c r="B313" s="18" t="s">
        <v>228</v>
      </c>
      <c r="C313" s="22">
        <v>7760.1</v>
      </c>
      <c r="D313" s="22">
        <v>0</v>
      </c>
      <c r="E313" s="22"/>
    </row>
    <row r="314" spans="2:5" x14ac:dyDescent="0.2">
      <c r="B314" s="18" t="s">
        <v>229</v>
      </c>
      <c r="C314" s="22">
        <v>503913.23</v>
      </c>
      <c r="D314" s="22">
        <v>0.21</v>
      </c>
      <c r="E314" s="22"/>
    </row>
    <row r="315" spans="2:5" x14ac:dyDescent="0.2">
      <c r="B315" s="18" t="s">
        <v>230</v>
      </c>
      <c r="C315" s="22">
        <v>78830.2</v>
      </c>
      <c r="D315" s="22">
        <v>0.03</v>
      </c>
      <c r="E315" s="22"/>
    </row>
    <row r="316" spans="2:5" x14ac:dyDescent="0.2">
      <c r="B316" s="18" t="s">
        <v>231</v>
      </c>
      <c r="C316" s="22">
        <v>2700.06</v>
      </c>
      <c r="D316" s="22">
        <v>0</v>
      </c>
      <c r="E316" s="22"/>
    </row>
    <row r="317" spans="2:5" x14ac:dyDescent="0.2">
      <c r="B317" s="18" t="s">
        <v>232</v>
      </c>
      <c r="C317" s="22">
        <v>4152397.26</v>
      </c>
      <c r="D317" s="22">
        <v>1.71</v>
      </c>
      <c r="E317" s="22"/>
    </row>
    <row r="318" spans="2:5" x14ac:dyDescent="0.2">
      <c r="B318" s="18" t="s">
        <v>233</v>
      </c>
      <c r="C318" s="22">
        <v>8720</v>
      </c>
      <c r="D318" s="22">
        <v>0</v>
      </c>
      <c r="E318" s="22"/>
    </row>
    <row r="319" spans="2:5" x14ac:dyDescent="0.2">
      <c r="B319" s="18" t="s">
        <v>234</v>
      </c>
      <c r="C319" s="22">
        <v>17603</v>
      </c>
      <c r="D319" s="22">
        <v>0.01</v>
      </c>
      <c r="E319" s="22"/>
    </row>
    <row r="320" spans="2:5" x14ac:dyDescent="0.2">
      <c r="B320" s="18" t="s">
        <v>235</v>
      </c>
      <c r="C320" s="22">
        <v>919872.89</v>
      </c>
      <c r="D320" s="22">
        <v>0.38</v>
      </c>
      <c r="E320" s="22"/>
    </row>
    <row r="321" spans="2:5" x14ac:dyDescent="0.2">
      <c r="B321" s="18" t="s">
        <v>236</v>
      </c>
      <c r="C321" s="22">
        <v>56840</v>
      </c>
      <c r="D321" s="22">
        <v>0.02</v>
      </c>
      <c r="E321" s="22"/>
    </row>
    <row r="322" spans="2:5" x14ac:dyDescent="0.2">
      <c r="B322" s="18" t="s">
        <v>237</v>
      </c>
      <c r="C322" s="22">
        <v>469510.44</v>
      </c>
      <c r="D322" s="22">
        <v>0.19</v>
      </c>
      <c r="E322" s="22"/>
    </row>
    <row r="323" spans="2:5" x14ac:dyDescent="0.2">
      <c r="B323" s="18" t="s">
        <v>238</v>
      </c>
      <c r="C323" s="22">
        <v>3455857.95</v>
      </c>
      <c r="D323" s="22">
        <v>1.42</v>
      </c>
      <c r="E323" s="22"/>
    </row>
    <row r="324" spans="2:5" x14ac:dyDescent="0.2">
      <c r="B324" s="18" t="s">
        <v>239</v>
      </c>
      <c r="C324" s="22">
        <v>3856571.37</v>
      </c>
      <c r="D324" s="22">
        <v>1.59</v>
      </c>
      <c r="E324" s="22"/>
    </row>
    <row r="325" spans="2:5" x14ac:dyDescent="0.2">
      <c r="B325" s="18" t="s">
        <v>240</v>
      </c>
      <c r="C325" s="22">
        <v>252296.57</v>
      </c>
      <c r="D325" s="22">
        <v>0.1</v>
      </c>
      <c r="E325" s="22"/>
    </row>
    <row r="326" spans="2:5" x14ac:dyDescent="0.2">
      <c r="B326" s="18" t="s">
        <v>241</v>
      </c>
      <c r="C326" s="22">
        <v>149141.34</v>
      </c>
      <c r="D326" s="22">
        <v>0.06</v>
      </c>
      <c r="E326" s="22"/>
    </row>
    <row r="327" spans="2:5" x14ac:dyDescent="0.2">
      <c r="B327" s="18" t="s">
        <v>242</v>
      </c>
      <c r="C327" s="22">
        <v>11030.66</v>
      </c>
      <c r="D327" s="22">
        <v>0</v>
      </c>
      <c r="E327" s="22"/>
    </row>
    <row r="328" spans="2:5" x14ac:dyDescent="0.2">
      <c r="B328" s="18" t="s">
        <v>243</v>
      </c>
      <c r="C328" s="22">
        <v>78260.56</v>
      </c>
      <c r="D328" s="22">
        <v>0.03</v>
      </c>
      <c r="E328" s="22"/>
    </row>
    <row r="329" spans="2:5" x14ac:dyDescent="0.2">
      <c r="B329" s="18" t="s">
        <v>244</v>
      </c>
      <c r="C329" s="22">
        <v>784638.08</v>
      </c>
      <c r="D329" s="22">
        <v>0.32</v>
      </c>
      <c r="E329" s="22"/>
    </row>
    <row r="330" spans="2:5" x14ac:dyDescent="0.2">
      <c r="B330" s="18" t="s">
        <v>245</v>
      </c>
      <c r="C330" s="22">
        <v>53952.47</v>
      </c>
      <c r="D330" s="22">
        <v>0.02</v>
      </c>
      <c r="E330" s="22"/>
    </row>
    <row r="331" spans="2:5" x14ac:dyDescent="0.2">
      <c r="B331" s="18" t="s">
        <v>246</v>
      </c>
      <c r="C331" s="22">
        <v>40557.93</v>
      </c>
      <c r="D331" s="22">
        <v>0.02</v>
      </c>
      <c r="E331" s="22"/>
    </row>
    <row r="332" spans="2:5" x14ac:dyDescent="0.2">
      <c r="B332" s="18" t="s">
        <v>247</v>
      </c>
      <c r="C332" s="22">
        <v>18560</v>
      </c>
      <c r="D332" s="22">
        <v>0</v>
      </c>
      <c r="E332" s="22"/>
    </row>
    <row r="333" spans="2:5" x14ac:dyDescent="0.2">
      <c r="B333" s="18" t="s">
        <v>248</v>
      </c>
      <c r="C333" s="22">
        <v>999772.06</v>
      </c>
      <c r="D333" s="22">
        <v>0.4</v>
      </c>
      <c r="E333" s="22"/>
    </row>
    <row r="334" spans="2:5" x14ac:dyDescent="0.2">
      <c r="B334" s="18" t="s">
        <v>249</v>
      </c>
      <c r="C334" s="22">
        <v>7064352.2999999998</v>
      </c>
      <c r="D334" s="22">
        <v>2.9</v>
      </c>
      <c r="E334" s="22"/>
    </row>
    <row r="335" spans="2:5" x14ac:dyDescent="0.2">
      <c r="B335" s="18" t="s">
        <v>250</v>
      </c>
      <c r="C335" s="22">
        <v>2841613.29</v>
      </c>
      <c r="D335" s="22">
        <v>1.1000000000000001</v>
      </c>
      <c r="E335" s="22"/>
    </row>
    <row r="336" spans="2:5" x14ac:dyDescent="0.2">
      <c r="B336" s="18" t="s">
        <v>251</v>
      </c>
      <c r="C336" s="22">
        <v>4006533.66</v>
      </c>
      <c r="D336" s="22">
        <v>1.6</v>
      </c>
      <c r="E336" s="22"/>
    </row>
    <row r="337" spans="2:5" x14ac:dyDescent="0.2">
      <c r="B337" s="18" t="s">
        <v>252</v>
      </c>
      <c r="C337" s="22">
        <v>5677129.6399999997</v>
      </c>
      <c r="D337" s="22">
        <v>2.2999999999999998</v>
      </c>
      <c r="E337" s="22"/>
    </row>
    <row r="338" spans="2:5" x14ac:dyDescent="0.2">
      <c r="B338" s="18" t="s">
        <v>253</v>
      </c>
      <c r="C338" s="22">
        <v>841064.09</v>
      </c>
      <c r="D338" s="22">
        <v>0.3</v>
      </c>
      <c r="E338" s="22"/>
    </row>
    <row r="339" spans="2:5" x14ac:dyDescent="0.2">
      <c r="B339" s="18" t="s">
        <v>254</v>
      </c>
      <c r="C339" s="22">
        <v>445963.79</v>
      </c>
      <c r="D339" s="22">
        <v>0.18</v>
      </c>
      <c r="E339" s="22"/>
    </row>
    <row r="340" spans="2:5" x14ac:dyDescent="0.2">
      <c r="B340" s="18" t="s">
        <v>255</v>
      </c>
      <c r="C340" s="22">
        <v>156485.89000000001</v>
      </c>
      <c r="D340" s="22">
        <v>0.06</v>
      </c>
      <c r="E340" s="22"/>
    </row>
    <row r="341" spans="2:5" x14ac:dyDescent="0.2">
      <c r="B341" s="18" t="s">
        <v>256</v>
      </c>
      <c r="C341" s="22">
        <v>779564.32</v>
      </c>
      <c r="D341" s="22">
        <v>0.32</v>
      </c>
      <c r="E341" s="22"/>
    </row>
    <row r="342" spans="2:5" x14ac:dyDescent="0.2">
      <c r="B342" s="18" t="s">
        <v>257</v>
      </c>
      <c r="C342" s="22">
        <v>276726.34000000003</v>
      </c>
      <c r="D342" s="22">
        <v>0.11</v>
      </c>
      <c r="E342" s="22"/>
    </row>
    <row r="343" spans="2:5" x14ac:dyDescent="0.2">
      <c r="B343" s="18" t="s">
        <v>258</v>
      </c>
      <c r="C343" s="22">
        <v>242173.34</v>
      </c>
      <c r="D343" s="22">
        <v>0.1</v>
      </c>
      <c r="E343" s="22"/>
    </row>
    <row r="344" spans="2:5" x14ac:dyDescent="0.2">
      <c r="B344" s="18" t="s">
        <v>259</v>
      </c>
      <c r="C344" s="22">
        <v>5844738.5199999996</v>
      </c>
      <c r="D344" s="22">
        <v>2.41</v>
      </c>
      <c r="E344" s="22"/>
    </row>
    <row r="345" spans="2:5" x14ac:dyDescent="0.2">
      <c r="B345" s="18" t="s">
        <v>260</v>
      </c>
      <c r="C345" s="22">
        <v>20834.55</v>
      </c>
      <c r="D345" s="22">
        <v>0.01</v>
      </c>
      <c r="E345" s="22"/>
    </row>
    <row r="346" spans="2:5" x14ac:dyDescent="0.2">
      <c r="B346" s="18" t="s">
        <v>261</v>
      </c>
      <c r="C346" s="22">
        <v>948291.72</v>
      </c>
      <c r="D346" s="22">
        <v>0.39</v>
      </c>
      <c r="E346" s="22"/>
    </row>
    <row r="347" spans="2:5" x14ac:dyDescent="0.2">
      <c r="B347" s="18" t="s">
        <v>262</v>
      </c>
      <c r="C347" s="22">
        <v>333218.27</v>
      </c>
      <c r="D347" s="22">
        <v>0.14000000000000001</v>
      </c>
      <c r="E347" s="22"/>
    </row>
    <row r="348" spans="2:5" x14ac:dyDescent="0.2">
      <c r="B348" s="18" t="s">
        <v>263</v>
      </c>
      <c r="C348" s="22">
        <v>41762.839999999997</v>
      </c>
      <c r="D348" s="22">
        <v>0.02</v>
      </c>
      <c r="E348" s="22"/>
    </row>
    <row r="349" spans="2:5" x14ac:dyDescent="0.2">
      <c r="B349" s="18" t="s">
        <v>264</v>
      </c>
      <c r="C349" s="22">
        <v>2000</v>
      </c>
      <c r="D349" s="22">
        <v>0</v>
      </c>
      <c r="E349" s="22"/>
    </row>
    <row r="350" spans="2:5" x14ac:dyDescent="0.2">
      <c r="B350" s="18" t="s">
        <v>265</v>
      </c>
      <c r="C350" s="22">
        <v>87066656.430000007</v>
      </c>
      <c r="D350" s="22">
        <v>35.86</v>
      </c>
      <c r="E350" s="22"/>
    </row>
    <row r="351" spans="2:5" x14ac:dyDescent="0.2">
      <c r="B351" s="18" t="s">
        <v>266</v>
      </c>
      <c r="C351" s="22">
        <v>7556076.0199999996</v>
      </c>
      <c r="D351" s="22">
        <v>3.11</v>
      </c>
      <c r="E351" s="22"/>
    </row>
    <row r="352" spans="2:5" x14ac:dyDescent="0.2">
      <c r="B352" s="18" t="s">
        <v>267</v>
      </c>
      <c r="C352" s="22">
        <v>14684576.470000001</v>
      </c>
      <c r="D352" s="22">
        <v>6.05</v>
      </c>
      <c r="E352" s="22"/>
    </row>
    <row r="353" spans="2:14" x14ac:dyDescent="0.2">
      <c r="B353" s="18" t="s">
        <v>268</v>
      </c>
      <c r="C353" s="22">
        <v>12808640.84</v>
      </c>
      <c r="D353" s="22">
        <v>5.28</v>
      </c>
      <c r="E353" s="22"/>
    </row>
    <row r="354" spans="2:14" x14ac:dyDescent="0.2">
      <c r="B354" s="18" t="s">
        <v>269</v>
      </c>
      <c r="C354" s="22">
        <v>9013.8799999999992</v>
      </c>
      <c r="D354" s="22">
        <v>0</v>
      </c>
      <c r="E354" s="22"/>
    </row>
    <row r="355" spans="2:14" x14ac:dyDescent="0.2">
      <c r="B355" s="18" t="s">
        <v>270</v>
      </c>
      <c r="C355" s="22">
        <v>10.84</v>
      </c>
      <c r="D355" s="22"/>
      <c r="E355" s="22"/>
    </row>
    <row r="356" spans="2:14" x14ac:dyDescent="0.2">
      <c r="B356" s="18"/>
      <c r="C356" s="22"/>
      <c r="D356" s="22"/>
      <c r="E356" s="22"/>
    </row>
    <row r="357" spans="2:14" x14ac:dyDescent="0.2">
      <c r="B357" s="19"/>
      <c r="C357" s="23"/>
      <c r="D357" s="23"/>
      <c r="E357" s="23">
        <v>0</v>
      </c>
    </row>
    <row r="358" spans="2:14" ht="15.75" customHeight="1" x14ac:dyDescent="0.2">
      <c r="C358" s="20">
        <f>SUM(C257:C357)</f>
        <v>242805856.98000002</v>
      </c>
      <c r="D358" s="20">
        <f>SUM(D257:D357)</f>
        <v>99.740000000000023</v>
      </c>
      <c r="E358" s="16"/>
    </row>
    <row r="363" spans="2:14" x14ac:dyDescent="0.2">
      <c r="B363" s="11" t="s">
        <v>271</v>
      </c>
    </row>
    <row r="365" spans="2:14" ht="28.5" customHeight="1" x14ac:dyDescent="0.2">
      <c r="B365" s="39" t="s">
        <v>272</v>
      </c>
      <c r="C365" s="40" t="s">
        <v>50</v>
      </c>
      <c r="D365" s="60" t="s">
        <v>51</v>
      </c>
      <c r="E365" s="60" t="s">
        <v>273</v>
      </c>
      <c r="F365" s="66" t="s">
        <v>9</v>
      </c>
    </row>
    <row r="366" spans="2:14" x14ac:dyDescent="0.2">
      <c r="B366" s="48" t="s">
        <v>274</v>
      </c>
      <c r="C366" s="34"/>
      <c r="D366" s="34"/>
      <c r="E366" s="34">
        <v>0</v>
      </c>
      <c r="F366" s="34">
        <v>0</v>
      </c>
    </row>
    <row r="367" spans="2:14" x14ac:dyDescent="0.2">
      <c r="B367" s="28" t="s">
        <v>275</v>
      </c>
      <c r="C367" s="22">
        <v>-1512969.42</v>
      </c>
      <c r="D367" s="22">
        <v>-1512969.42</v>
      </c>
      <c r="E367" s="22">
        <v>0</v>
      </c>
      <c r="F367" s="22"/>
      <c r="G367" s="47"/>
      <c r="L367" s="67"/>
      <c r="M367" s="67"/>
      <c r="N367" s="67"/>
    </row>
    <row r="368" spans="2:14" x14ac:dyDescent="0.2">
      <c r="B368" s="28" t="s">
        <v>276</v>
      </c>
      <c r="C368" s="22">
        <v>5408653.5300000003</v>
      </c>
      <c r="D368" s="22">
        <v>1905300</v>
      </c>
      <c r="E368" s="22">
        <v>-3503353.53</v>
      </c>
      <c r="F368" s="22"/>
      <c r="G368" s="47"/>
      <c r="L368" s="67"/>
      <c r="M368" s="67"/>
      <c r="N368" s="67"/>
    </row>
    <row r="369" spans="2:14" x14ac:dyDescent="0.2">
      <c r="B369" s="28" t="s">
        <v>277</v>
      </c>
      <c r="C369" s="22">
        <v>11713919.630000001</v>
      </c>
      <c r="D369" s="22">
        <v>95894933.099999994</v>
      </c>
      <c r="E369" s="22">
        <v>84181013.469999999</v>
      </c>
      <c r="F369" s="22"/>
      <c r="G369" s="47"/>
      <c r="L369" s="67"/>
      <c r="M369" s="67"/>
      <c r="N369" s="67"/>
    </row>
    <row r="370" spans="2:14" x14ac:dyDescent="0.2">
      <c r="B370" s="28" t="s">
        <v>278</v>
      </c>
      <c r="C370" s="22">
        <v>45763420.270000003</v>
      </c>
      <c r="D370" s="22">
        <v>8106272.3799999999</v>
      </c>
      <c r="E370" s="22">
        <v>-37657147.890000001</v>
      </c>
      <c r="F370" s="22"/>
      <c r="G370" s="47"/>
      <c r="L370" s="67"/>
      <c r="M370" s="67"/>
      <c r="N370" s="67"/>
    </row>
    <row r="371" spans="2:14" x14ac:dyDescent="0.2">
      <c r="B371" s="28" t="s">
        <v>279</v>
      </c>
      <c r="C371" s="22">
        <v>93473267.75</v>
      </c>
      <c r="D371" s="22">
        <v>30037280.23</v>
      </c>
      <c r="E371" s="22">
        <v>-63435987.520000003</v>
      </c>
      <c r="F371" s="22"/>
      <c r="G371" s="47"/>
      <c r="L371" s="67"/>
      <c r="M371" s="67"/>
      <c r="N371" s="67"/>
    </row>
    <row r="372" spans="2:14" x14ac:dyDescent="0.2">
      <c r="B372" s="28" t="s">
        <v>280</v>
      </c>
      <c r="C372" s="22">
        <v>0</v>
      </c>
      <c r="D372" s="22">
        <v>860000</v>
      </c>
      <c r="E372" s="22">
        <v>860000</v>
      </c>
      <c r="F372" s="22"/>
      <c r="G372" s="47"/>
      <c r="L372" s="67"/>
      <c r="M372" s="67"/>
      <c r="N372" s="67"/>
    </row>
    <row r="373" spans="2:14" x14ac:dyDescent="0.2">
      <c r="B373" s="28" t="s">
        <v>281</v>
      </c>
      <c r="C373" s="22">
        <v>6951102.79</v>
      </c>
      <c r="D373" s="22">
        <v>6951102.79</v>
      </c>
      <c r="E373" s="22">
        <v>0</v>
      </c>
      <c r="F373" s="22"/>
      <c r="G373" s="47"/>
      <c r="L373" s="67"/>
      <c r="M373" s="67"/>
      <c r="N373" s="67"/>
    </row>
    <row r="374" spans="2:14" x14ac:dyDescent="0.2">
      <c r="B374" s="28" t="s">
        <v>282</v>
      </c>
      <c r="C374" s="22">
        <v>114704266.90000001</v>
      </c>
      <c r="D374" s="22">
        <v>160467687.16999999</v>
      </c>
      <c r="E374" s="22">
        <v>45763420.270000003</v>
      </c>
      <c r="F374" s="22"/>
      <c r="G374" s="47"/>
      <c r="L374" s="67"/>
      <c r="M374" s="67"/>
      <c r="N374" s="67"/>
    </row>
    <row r="375" spans="2:14" x14ac:dyDescent="0.2">
      <c r="B375" s="28" t="s">
        <v>283</v>
      </c>
      <c r="C375" s="22">
        <v>4066580.15</v>
      </c>
      <c r="D375" s="22">
        <v>4066580.15</v>
      </c>
      <c r="E375" s="22">
        <v>0</v>
      </c>
      <c r="F375" s="22"/>
      <c r="G375" s="47"/>
      <c r="L375" s="67"/>
      <c r="M375" s="67"/>
      <c r="N375" s="67"/>
    </row>
    <row r="376" spans="2:14" x14ac:dyDescent="0.2">
      <c r="B376" s="28" t="s">
        <v>284</v>
      </c>
      <c r="C376" s="22">
        <v>348820148.63</v>
      </c>
      <c r="D376" s="22">
        <v>442293416.38</v>
      </c>
      <c r="E376" s="22">
        <v>93473267.75</v>
      </c>
      <c r="F376" s="22"/>
      <c r="G376" s="47"/>
      <c r="L376" s="67"/>
      <c r="M376" s="67"/>
      <c r="N376" s="67"/>
    </row>
    <row r="377" spans="2:14" x14ac:dyDescent="0.2">
      <c r="B377" s="28" t="s">
        <v>285</v>
      </c>
      <c r="C377" s="22">
        <v>40475697.770000003</v>
      </c>
      <c r="D377" s="22">
        <v>45884351.299999997</v>
      </c>
      <c r="E377" s="22">
        <v>5408653.5300000003</v>
      </c>
      <c r="F377" s="22"/>
      <c r="G377" s="47"/>
      <c r="L377" s="67"/>
      <c r="M377" s="67"/>
      <c r="N377" s="67"/>
    </row>
    <row r="378" spans="2:14" x14ac:dyDescent="0.2">
      <c r="B378" s="28" t="s">
        <v>286</v>
      </c>
      <c r="C378" s="22">
        <v>58878214.380000003</v>
      </c>
      <c r="D378" s="22">
        <v>70592134.010000005</v>
      </c>
      <c r="E378" s="22">
        <v>11713919.630000001</v>
      </c>
      <c r="F378" s="22"/>
      <c r="G378" s="47"/>
      <c r="L378" s="67"/>
      <c r="M378" s="67"/>
      <c r="N378" s="67"/>
    </row>
    <row r="379" spans="2:14" x14ac:dyDescent="0.2">
      <c r="B379" s="28" t="s">
        <v>287</v>
      </c>
      <c r="C379" s="22">
        <v>42875.72</v>
      </c>
      <c r="D379" s="22">
        <v>42875.72</v>
      </c>
      <c r="E379" s="22">
        <v>0</v>
      </c>
      <c r="F379" s="22"/>
      <c r="G379" s="47"/>
      <c r="L379" s="67"/>
      <c r="M379" s="67"/>
      <c r="N379" s="67"/>
    </row>
    <row r="380" spans="2:14" x14ac:dyDescent="0.2">
      <c r="B380" s="28" t="s">
        <v>288</v>
      </c>
      <c r="C380" s="22">
        <v>1205814.45</v>
      </c>
      <c r="D380" s="22">
        <v>1205814.45</v>
      </c>
      <c r="E380" s="22">
        <v>0</v>
      </c>
      <c r="F380" s="22"/>
      <c r="L380" s="67"/>
      <c r="M380" s="67"/>
      <c r="N380" s="67"/>
    </row>
    <row r="381" spans="2:14" x14ac:dyDescent="0.2">
      <c r="B381" s="29"/>
      <c r="C381" s="23"/>
      <c r="D381" s="23"/>
      <c r="E381" s="23"/>
      <c r="F381" s="23"/>
      <c r="L381" s="67"/>
      <c r="M381" s="67"/>
      <c r="N381" s="67"/>
    </row>
    <row r="382" spans="2:14" ht="19.5" customHeight="1" x14ac:dyDescent="0.2">
      <c r="C382" s="20">
        <f>SUM(C367:C381)</f>
        <v>729990992.55000007</v>
      </c>
      <c r="D382" s="20">
        <f>SUM(D367:D381)</f>
        <v>866794778.25999999</v>
      </c>
      <c r="E382" s="20">
        <f>SUM(E367:E379)</f>
        <v>136803785.71000001</v>
      </c>
      <c r="F382" s="68"/>
      <c r="L382" s="67"/>
      <c r="M382" s="67"/>
      <c r="N382" s="67"/>
    </row>
    <row r="388" spans="2:14" ht="27" customHeight="1" x14ac:dyDescent="0.2">
      <c r="B388" s="62" t="s">
        <v>289</v>
      </c>
      <c r="C388" s="63" t="s">
        <v>50</v>
      </c>
      <c r="D388" s="16" t="s">
        <v>51</v>
      </c>
      <c r="E388" s="16" t="s">
        <v>273</v>
      </c>
      <c r="F388" s="69" t="s">
        <v>130</v>
      </c>
    </row>
    <row r="389" spans="2:14" x14ac:dyDescent="0.2">
      <c r="B389" s="141" t="s">
        <v>290</v>
      </c>
      <c r="C389" s="34">
        <v>-2484826.84</v>
      </c>
      <c r="D389" s="34">
        <v>51732525.009999998</v>
      </c>
      <c r="E389" s="34">
        <v>54217351.850000001</v>
      </c>
      <c r="F389" s="34"/>
      <c r="L389" s="67"/>
      <c r="M389" s="67"/>
      <c r="N389" s="67"/>
    </row>
    <row r="390" spans="2:14" x14ac:dyDescent="0.2">
      <c r="B390" s="142" t="s">
        <v>291</v>
      </c>
      <c r="C390" s="22">
        <v>81467.83</v>
      </c>
      <c r="D390" s="22">
        <v>81467.83</v>
      </c>
      <c r="E390" s="22">
        <v>0</v>
      </c>
      <c r="F390" s="22"/>
      <c r="L390" s="67"/>
      <c r="M390" s="67"/>
      <c r="N390" s="67"/>
    </row>
    <row r="391" spans="2:14" x14ac:dyDescent="0.2">
      <c r="B391" s="142" t="s">
        <v>292</v>
      </c>
      <c r="C391" s="22">
        <v>-124649.04</v>
      </c>
      <c r="D391" s="22">
        <v>-124649.04</v>
      </c>
      <c r="E391" s="22">
        <v>0</v>
      </c>
      <c r="F391" s="22"/>
      <c r="L391" s="67"/>
      <c r="M391" s="67"/>
      <c r="N391" s="67"/>
    </row>
    <row r="392" spans="2:14" x14ac:dyDescent="0.2">
      <c r="B392" s="142" t="s">
        <v>293</v>
      </c>
      <c r="C392" s="22">
        <v>-235879.45</v>
      </c>
      <c r="D392" s="22">
        <v>-235879.45</v>
      </c>
      <c r="E392" s="22">
        <v>0</v>
      </c>
      <c r="F392" s="22"/>
      <c r="L392" s="67"/>
      <c r="M392" s="67"/>
      <c r="N392" s="67"/>
    </row>
    <row r="393" spans="2:14" x14ac:dyDescent="0.2">
      <c r="B393" s="142" t="s">
        <v>294</v>
      </c>
      <c r="C393" s="22">
        <v>-549691.9</v>
      </c>
      <c r="D393" s="22">
        <v>-549691.9</v>
      </c>
      <c r="E393" s="22">
        <v>0</v>
      </c>
      <c r="F393" s="22"/>
      <c r="L393" s="67"/>
      <c r="M393" s="67"/>
      <c r="N393" s="67"/>
    </row>
    <row r="394" spans="2:14" x14ac:dyDescent="0.2">
      <c r="B394" s="142" t="s">
        <v>295</v>
      </c>
      <c r="C394" s="22">
        <v>-657817.48</v>
      </c>
      <c r="D394" s="22">
        <v>-657817.48</v>
      </c>
      <c r="E394" s="22">
        <v>0</v>
      </c>
      <c r="F394" s="22"/>
      <c r="L394" s="67"/>
      <c r="M394" s="67"/>
      <c r="N394" s="67"/>
    </row>
    <row r="395" spans="2:14" x14ac:dyDescent="0.2">
      <c r="B395" s="142" t="s">
        <v>296</v>
      </c>
      <c r="C395" s="22">
        <v>-2290401.5099999998</v>
      </c>
      <c r="D395" s="22">
        <v>-2290401.5099999998</v>
      </c>
      <c r="E395" s="22">
        <v>0</v>
      </c>
      <c r="F395" s="22"/>
      <c r="L395" s="67"/>
      <c r="M395" s="67"/>
      <c r="N395" s="67"/>
    </row>
    <row r="396" spans="2:14" x14ac:dyDescent="0.2">
      <c r="B396" s="142" t="s">
        <v>297</v>
      </c>
      <c r="C396" s="22">
        <v>-3833760.08</v>
      </c>
      <c r="D396" s="22">
        <v>-3833760.08</v>
      </c>
      <c r="E396" s="22">
        <v>0</v>
      </c>
      <c r="F396" s="22"/>
      <c r="L396" s="67"/>
      <c r="M396" s="67"/>
      <c r="N396" s="67"/>
    </row>
    <row r="397" spans="2:14" x14ac:dyDescent="0.2">
      <c r="B397" s="142" t="s">
        <v>298</v>
      </c>
      <c r="C397" s="22">
        <v>-3895708.5</v>
      </c>
      <c r="D397" s="22">
        <v>-3895708.5</v>
      </c>
      <c r="E397" s="22">
        <v>0</v>
      </c>
      <c r="F397" s="22"/>
      <c r="L397" s="67"/>
      <c r="M397" s="67"/>
      <c r="N397" s="67"/>
    </row>
    <row r="398" spans="2:14" x14ac:dyDescent="0.2">
      <c r="B398" s="142" t="s">
        <v>299</v>
      </c>
      <c r="C398" s="22">
        <v>-3081777.38</v>
      </c>
      <c r="D398" s="22">
        <v>-3081777.38</v>
      </c>
      <c r="E398" s="22">
        <v>0</v>
      </c>
      <c r="F398" s="22"/>
      <c r="L398" s="67"/>
      <c r="M398" s="67"/>
      <c r="N398" s="67"/>
    </row>
    <row r="399" spans="2:14" x14ac:dyDescent="0.2">
      <c r="B399" s="142" t="s">
        <v>300</v>
      </c>
      <c r="C399" s="22">
        <v>-4348343.63</v>
      </c>
      <c r="D399" s="22">
        <v>-4348343.63</v>
      </c>
      <c r="E399" s="22">
        <v>0</v>
      </c>
      <c r="F399" s="22"/>
      <c r="L399" s="67"/>
      <c r="M399" s="67"/>
      <c r="N399" s="67"/>
    </row>
    <row r="400" spans="2:14" x14ac:dyDescent="0.2">
      <c r="B400" s="142" t="s">
        <v>301</v>
      </c>
      <c r="C400" s="22">
        <v>-2821183.37</v>
      </c>
      <c r="D400" s="22">
        <v>-2821183.37</v>
      </c>
      <c r="E400" s="22">
        <v>0</v>
      </c>
      <c r="F400" s="22"/>
      <c r="L400" s="67"/>
      <c r="M400" s="67"/>
      <c r="N400" s="67"/>
    </row>
    <row r="401" spans="2:14" x14ac:dyDescent="0.2">
      <c r="B401" s="142" t="s">
        <v>302</v>
      </c>
      <c r="C401" s="22">
        <v>159762.89000000001</v>
      </c>
      <c r="D401" s="22">
        <v>159762.89000000001</v>
      </c>
      <c r="E401" s="22">
        <v>0</v>
      </c>
      <c r="F401" s="22"/>
      <c r="L401" s="67"/>
      <c r="M401" s="67"/>
      <c r="N401" s="67"/>
    </row>
    <row r="402" spans="2:14" x14ac:dyDescent="0.2">
      <c r="B402" s="142" t="s">
        <v>303</v>
      </c>
      <c r="C402" s="22">
        <v>1044846.5</v>
      </c>
      <c r="D402" s="22">
        <v>-1494009.45</v>
      </c>
      <c r="E402" s="22">
        <v>-2538855.9500000002</v>
      </c>
      <c r="F402" s="22"/>
      <c r="L402" s="67"/>
      <c r="M402" s="67"/>
      <c r="N402" s="67"/>
    </row>
    <row r="403" spans="2:14" x14ac:dyDescent="0.2">
      <c r="B403" s="142" t="s">
        <v>304</v>
      </c>
      <c r="C403" s="22">
        <v>0</v>
      </c>
      <c r="D403" s="22">
        <v>-5858813.1699999999</v>
      </c>
      <c r="E403" s="22">
        <v>-5858813.1699999999</v>
      </c>
      <c r="F403" s="22"/>
      <c r="L403" s="67"/>
      <c r="M403" s="67"/>
      <c r="N403" s="67"/>
    </row>
    <row r="404" spans="2:14" x14ac:dyDescent="0.2">
      <c r="B404" s="142" t="s">
        <v>305</v>
      </c>
      <c r="C404" s="22">
        <v>6750371.2000000002</v>
      </c>
      <c r="D404" s="22">
        <v>7340088.3300000001</v>
      </c>
      <c r="E404" s="22">
        <v>589717.13</v>
      </c>
      <c r="F404" s="22"/>
      <c r="L404" s="67"/>
      <c r="M404" s="67"/>
      <c r="N404" s="67"/>
    </row>
    <row r="405" spans="2:14" x14ac:dyDescent="0.2">
      <c r="B405" s="142" t="s">
        <v>306</v>
      </c>
      <c r="C405" s="22">
        <v>361430.97</v>
      </c>
      <c r="D405" s="22">
        <v>361430.97</v>
      </c>
      <c r="E405" s="22">
        <v>0</v>
      </c>
      <c r="F405" s="22"/>
      <c r="L405" s="67"/>
      <c r="M405" s="67"/>
      <c r="N405" s="67"/>
    </row>
    <row r="406" spans="2:14" x14ac:dyDescent="0.2">
      <c r="B406" s="142" t="s">
        <v>307</v>
      </c>
      <c r="C406" s="22">
        <v>3225617.8</v>
      </c>
      <c r="D406" s="22">
        <v>8548742.9499999993</v>
      </c>
      <c r="E406" s="22">
        <v>5323125.1500000004</v>
      </c>
      <c r="F406" s="22"/>
      <c r="L406" s="67"/>
      <c r="M406" s="67"/>
      <c r="N406" s="67"/>
    </row>
    <row r="407" spans="2:14" x14ac:dyDescent="0.2">
      <c r="B407" s="142" t="s">
        <v>308</v>
      </c>
      <c r="C407" s="22">
        <v>0</v>
      </c>
      <c r="D407" s="22">
        <v>-1894841.73</v>
      </c>
      <c r="E407" s="22">
        <v>-1894841.73</v>
      </c>
      <c r="F407" s="22"/>
      <c r="L407" s="67"/>
      <c r="M407" s="67"/>
      <c r="N407" s="67"/>
    </row>
    <row r="408" spans="2:14" x14ac:dyDescent="0.2">
      <c r="B408" s="142" t="s">
        <v>309</v>
      </c>
      <c r="C408" s="22">
        <v>0</v>
      </c>
      <c r="D408" s="22">
        <v>-11112807.23</v>
      </c>
      <c r="E408" s="22">
        <v>-11112807.23</v>
      </c>
      <c r="F408" s="22"/>
      <c r="L408" s="67"/>
      <c r="M408" s="67"/>
      <c r="N408" s="67"/>
    </row>
    <row r="409" spans="2:14" x14ac:dyDescent="0.2">
      <c r="B409" s="142" t="s">
        <v>310</v>
      </c>
      <c r="C409" s="22">
        <v>0</v>
      </c>
      <c r="D409" s="22">
        <v>-10112190.449999999</v>
      </c>
      <c r="E409" s="22">
        <v>-10112190.449999999</v>
      </c>
      <c r="F409" s="22"/>
      <c r="L409" s="67"/>
      <c r="M409" s="67"/>
      <c r="N409" s="67"/>
    </row>
    <row r="410" spans="2:14" x14ac:dyDescent="0.2">
      <c r="B410" s="143" t="s">
        <v>311</v>
      </c>
      <c r="C410" s="23">
        <v>0</v>
      </c>
      <c r="D410" s="23">
        <v>-9513234.9000000004</v>
      </c>
      <c r="E410" s="23">
        <v>-9513234.9000000004</v>
      </c>
      <c r="F410" s="23"/>
      <c r="L410" s="67"/>
      <c r="M410" s="67"/>
      <c r="N410" s="67"/>
    </row>
    <row r="411" spans="2:14" ht="20.25" customHeight="1" x14ac:dyDescent="0.2">
      <c r="C411" s="70">
        <f>SUM(C389:C410)</f>
        <v>-12700541.989999998</v>
      </c>
      <c r="D411" s="70">
        <f>SUM(D389:D410)</f>
        <v>6398908.709999999</v>
      </c>
      <c r="E411" s="70">
        <f>SUM(E389:E410)</f>
        <v>19099450.699999996</v>
      </c>
      <c r="F411" s="71"/>
    </row>
    <row r="414" spans="2:14" x14ac:dyDescent="0.2">
      <c r="B414" s="11" t="s">
        <v>312</v>
      </c>
    </row>
    <row r="416" spans="2:14" ht="30.75" customHeight="1" x14ac:dyDescent="0.2">
      <c r="B416" s="62" t="s">
        <v>313</v>
      </c>
      <c r="C416" s="63" t="s">
        <v>50</v>
      </c>
      <c r="D416" s="16" t="s">
        <v>51</v>
      </c>
      <c r="E416" s="16" t="s">
        <v>52</v>
      </c>
    </row>
    <row r="417" spans="2:5" x14ac:dyDescent="0.2">
      <c r="B417" s="48" t="s">
        <v>314</v>
      </c>
      <c r="C417" s="34">
        <v>11854.26</v>
      </c>
      <c r="D417" s="34">
        <v>8986.1299999999992</v>
      </c>
      <c r="E417" s="34">
        <v>-2868.13</v>
      </c>
    </row>
    <row r="418" spans="2:5" x14ac:dyDescent="0.2">
      <c r="B418" s="28" t="s">
        <v>315</v>
      </c>
      <c r="C418" s="22">
        <v>3338683.53</v>
      </c>
      <c r="D418" s="22">
        <v>60269.77</v>
      </c>
      <c r="E418" s="22">
        <v>-3278413.76</v>
      </c>
    </row>
    <row r="419" spans="2:5" x14ac:dyDescent="0.2">
      <c r="B419" s="28" t="s">
        <v>316</v>
      </c>
      <c r="C419" s="22">
        <v>4008644.36</v>
      </c>
      <c r="D419" s="22">
        <v>2043652.21</v>
      </c>
      <c r="E419" s="22">
        <v>-1964992.15</v>
      </c>
    </row>
    <row r="420" spans="2:5" x14ac:dyDescent="0.2">
      <c r="B420" s="28" t="s">
        <v>317</v>
      </c>
      <c r="C420" s="22">
        <v>6893852.1600000001</v>
      </c>
      <c r="D420" s="22">
        <v>4083906.23</v>
      </c>
      <c r="E420" s="22">
        <v>-2809945.93</v>
      </c>
    </row>
    <row r="421" spans="2:5" x14ac:dyDescent="0.2">
      <c r="B421" s="28" t="s">
        <v>318</v>
      </c>
      <c r="C421" s="22">
        <v>114683.94</v>
      </c>
      <c r="D421" s="22">
        <v>100123.11</v>
      </c>
      <c r="E421" s="22">
        <v>-14560.83</v>
      </c>
    </row>
    <row r="422" spans="2:5" x14ac:dyDescent="0.2">
      <c r="B422" s="28" t="s">
        <v>319</v>
      </c>
      <c r="C422" s="22">
        <v>145396.93</v>
      </c>
      <c r="D422" s="22">
        <v>73300.62</v>
      </c>
      <c r="E422" s="22">
        <v>-72096.31</v>
      </c>
    </row>
    <row r="423" spans="2:5" x14ac:dyDescent="0.2">
      <c r="B423" s="28" t="s">
        <v>320</v>
      </c>
      <c r="C423" s="22">
        <v>4567582.25</v>
      </c>
      <c r="D423" s="22">
        <v>42776479.850000001</v>
      </c>
      <c r="E423" s="22">
        <v>38208897.600000001</v>
      </c>
    </row>
    <row r="424" spans="2:5" x14ac:dyDescent="0.2">
      <c r="B424" s="28" t="s">
        <v>321</v>
      </c>
      <c r="C424" s="22">
        <v>29664.560000000001</v>
      </c>
      <c r="D424" s="22">
        <v>0</v>
      </c>
      <c r="E424" s="22">
        <v>-29664.560000000001</v>
      </c>
    </row>
    <row r="425" spans="2:5" x14ac:dyDescent="0.2">
      <c r="B425" s="28" t="s">
        <v>322</v>
      </c>
      <c r="C425" s="22">
        <v>209194.05</v>
      </c>
      <c r="D425" s="22">
        <v>490976.96</v>
      </c>
      <c r="E425" s="22">
        <v>281782.90999999997</v>
      </c>
    </row>
    <row r="426" spans="2:5" x14ac:dyDescent="0.2">
      <c r="B426" s="28" t="s">
        <v>323</v>
      </c>
      <c r="C426" s="22">
        <v>0.78</v>
      </c>
      <c r="D426" s="22">
        <v>0</v>
      </c>
      <c r="E426" s="22">
        <v>-0.78</v>
      </c>
    </row>
    <row r="427" spans="2:5" x14ac:dyDescent="0.2">
      <c r="B427" s="28" t="s">
        <v>324</v>
      </c>
      <c r="C427" s="22">
        <v>402375.34</v>
      </c>
      <c r="D427" s="22">
        <v>321.24</v>
      </c>
      <c r="E427" s="22">
        <v>-402054.1</v>
      </c>
    </row>
    <row r="428" spans="2:5" x14ac:dyDescent="0.2">
      <c r="B428" s="28" t="s">
        <v>325</v>
      </c>
      <c r="C428" s="22">
        <v>384753.56</v>
      </c>
      <c r="D428" s="22">
        <v>168518.25</v>
      </c>
      <c r="E428" s="22">
        <v>-216235.31</v>
      </c>
    </row>
    <row r="429" spans="2:5" x14ac:dyDescent="0.2">
      <c r="B429" s="28" t="s">
        <v>326</v>
      </c>
      <c r="C429" s="22">
        <v>6598533.5199999996</v>
      </c>
      <c r="D429" s="22">
        <v>24461.67</v>
      </c>
      <c r="E429" s="22">
        <v>-6574071.8499999996</v>
      </c>
    </row>
    <row r="430" spans="2:5" x14ac:dyDescent="0.2">
      <c r="B430" s="28" t="s">
        <v>327</v>
      </c>
      <c r="C430" s="22">
        <v>19270.66</v>
      </c>
      <c r="D430" s="22">
        <v>266277.46000000002</v>
      </c>
      <c r="E430" s="22">
        <v>247006.8</v>
      </c>
    </row>
    <row r="431" spans="2:5" x14ac:dyDescent="0.2">
      <c r="B431" s="28" t="s">
        <v>328</v>
      </c>
      <c r="C431" s="22">
        <v>1514966.3</v>
      </c>
      <c r="D431" s="22">
        <v>113118.23</v>
      </c>
      <c r="E431" s="22">
        <v>-1401848.07</v>
      </c>
    </row>
    <row r="432" spans="2:5" x14ac:dyDescent="0.2">
      <c r="B432" s="28" t="s">
        <v>329</v>
      </c>
      <c r="C432" s="22">
        <v>0</v>
      </c>
      <c r="D432" s="22">
        <v>4308789.66</v>
      </c>
      <c r="E432" s="22">
        <v>4308789.66</v>
      </c>
    </row>
    <row r="433" spans="2:5" x14ac:dyDescent="0.2">
      <c r="B433" s="28" t="s">
        <v>330</v>
      </c>
      <c r="C433" s="22">
        <v>0</v>
      </c>
      <c r="D433" s="22">
        <v>29.19</v>
      </c>
      <c r="E433" s="22">
        <v>29.19</v>
      </c>
    </row>
    <row r="434" spans="2:5" x14ac:dyDescent="0.2">
      <c r="B434" s="28" t="s">
        <v>331</v>
      </c>
      <c r="C434" s="22">
        <v>0</v>
      </c>
      <c r="D434" s="22">
        <v>860000.48</v>
      </c>
      <c r="E434" s="22">
        <v>860000.48</v>
      </c>
    </row>
    <row r="435" spans="2:5" x14ac:dyDescent="0.2">
      <c r="B435" s="28" t="s">
        <v>332</v>
      </c>
      <c r="C435" s="22">
        <v>0</v>
      </c>
      <c r="D435" s="22">
        <v>350000</v>
      </c>
      <c r="E435" s="22">
        <v>350000</v>
      </c>
    </row>
    <row r="436" spans="2:5" x14ac:dyDescent="0.2">
      <c r="B436" s="28" t="s">
        <v>333</v>
      </c>
      <c r="C436" s="22">
        <v>977</v>
      </c>
      <c r="D436" s="22">
        <v>9699.52</v>
      </c>
      <c r="E436" s="22">
        <v>8722.52</v>
      </c>
    </row>
    <row r="437" spans="2:5" x14ac:dyDescent="0.2">
      <c r="B437" s="28" t="s">
        <v>334</v>
      </c>
      <c r="C437" s="22">
        <v>2776.37</v>
      </c>
      <c r="D437" s="22">
        <v>0</v>
      </c>
      <c r="E437" s="22">
        <v>-2776.37</v>
      </c>
    </row>
    <row r="438" spans="2:5" x14ac:dyDescent="0.2">
      <c r="B438" s="28" t="s">
        <v>335</v>
      </c>
      <c r="C438" s="22">
        <v>438223.7</v>
      </c>
      <c r="D438" s="22">
        <v>309584.98</v>
      </c>
      <c r="E438" s="22">
        <v>-128638.72</v>
      </c>
    </row>
    <row r="439" spans="2:5" x14ac:dyDescent="0.2">
      <c r="B439" s="28" t="s">
        <v>336</v>
      </c>
      <c r="C439" s="22">
        <v>165.63</v>
      </c>
      <c r="D439" s="22">
        <v>706.78</v>
      </c>
      <c r="E439" s="22">
        <v>541.15</v>
      </c>
    </row>
    <row r="440" spans="2:5" x14ac:dyDescent="0.2">
      <c r="B440" s="18" t="s">
        <v>337</v>
      </c>
      <c r="C440" s="22">
        <v>1412618.98</v>
      </c>
      <c r="D440" s="22">
        <v>0</v>
      </c>
      <c r="E440" s="22">
        <v>-1412618.98</v>
      </c>
    </row>
    <row r="441" spans="2:5" x14ac:dyDescent="0.2">
      <c r="B441" s="18" t="s">
        <v>338</v>
      </c>
      <c r="C441" s="22">
        <v>261760.3</v>
      </c>
      <c r="D441" s="22">
        <v>0</v>
      </c>
      <c r="E441" s="22">
        <v>-261760.3</v>
      </c>
    </row>
    <row r="442" spans="2:5" x14ac:dyDescent="0.2">
      <c r="B442" s="18" t="s">
        <v>339</v>
      </c>
      <c r="C442" s="22">
        <v>543.25</v>
      </c>
      <c r="D442" s="22">
        <v>151016.35999999999</v>
      </c>
      <c r="E442" s="22">
        <v>150473.10999999999</v>
      </c>
    </row>
    <row r="443" spans="2:5" x14ac:dyDescent="0.2">
      <c r="B443" s="18" t="s">
        <v>340</v>
      </c>
      <c r="C443" s="22">
        <v>782467.7</v>
      </c>
      <c r="D443" s="22">
        <v>225846.44</v>
      </c>
      <c r="E443" s="22">
        <v>-556621.26</v>
      </c>
    </row>
    <row r="444" spans="2:5" x14ac:dyDescent="0.2">
      <c r="B444" s="19"/>
      <c r="C444" s="23"/>
      <c r="D444" s="23"/>
      <c r="E444" s="23"/>
    </row>
    <row r="445" spans="2:5" ht="21.75" customHeight="1" x14ac:dyDescent="0.2">
      <c r="C445" s="20">
        <f>SUM(C417:C443)</f>
        <v>31138989.129999999</v>
      </c>
      <c r="D445" s="20">
        <f>SUM(D417:D443)</f>
        <v>56426065.139999993</v>
      </c>
      <c r="E445" s="20">
        <f>SUM(E417:E443)</f>
        <v>25287076.010000002</v>
      </c>
    </row>
    <row r="449" spans="2:6" ht="24" customHeight="1" x14ac:dyDescent="0.2">
      <c r="B449" s="62" t="s">
        <v>341</v>
      </c>
      <c r="C449" s="63" t="s">
        <v>52</v>
      </c>
      <c r="D449" s="16" t="s">
        <v>342</v>
      </c>
      <c r="E449" s="74"/>
    </row>
    <row r="450" spans="2:6" x14ac:dyDescent="0.2">
      <c r="B450" s="18"/>
      <c r="C450" s="115"/>
      <c r="D450" s="22"/>
      <c r="E450" s="38"/>
    </row>
    <row r="451" spans="2:6" x14ac:dyDescent="0.2">
      <c r="B451" s="18" t="s">
        <v>343</v>
      </c>
      <c r="C451" s="115">
        <v>-10012615.34</v>
      </c>
      <c r="D451" s="22"/>
      <c r="E451" s="38"/>
    </row>
    <row r="452" spans="2:6" x14ac:dyDescent="0.2">
      <c r="B452" s="18" t="s">
        <v>344</v>
      </c>
      <c r="C452" s="115">
        <v>49490762.530000001</v>
      </c>
      <c r="D452" s="22"/>
      <c r="E452" s="38"/>
    </row>
    <row r="453" spans="2:6" x14ac:dyDescent="0.2">
      <c r="B453" s="18" t="s">
        <v>345</v>
      </c>
      <c r="C453" s="115">
        <v>318913.08</v>
      </c>
      <c r="D453" s="22"/>
      <c r="E453" s="38"/>
    </row>
    <row r="454" spans="2:6" x14ac:dyDescent="0.2">
      <c r="B454" s="18" t="s">
        <v>346</v>
      </c>
      <c r="C454" s="115">
        <v>79987.899999999994</v>
      </c>
      <c r="D454" s="22"/>
      <c r="E454" s="38"/>
    </row>
    <row r="455" spans="2:6" x14ac:dyDescent="0.2">
      <c r="B455" s="18" t="s">
        <v>347</v>
      </c>
      <c r="C455" s="115">
        <v>213312.73</v>
      </c>
      <c r="D455" s="22"/>
      <c r="E455" s="38"/>
    </row>
    <row r="456" spans="2:6" x14ac:dyDescent="0.2">
      <c r="B456" s="19"/>
      <c r="C456" s="116"/>
      <c r="D456" s="23"/>
      <c r="E456" s="38"/>
      <c r="F456" s="74"/>
    </row>
    <row r="457" spans="2:6" ht="18" customHeight="1" x14ac:dyDescent="0.2">
      <c r="C457" s="20">
        <f>SUM(C451:C456)</f>
        <v>40090360.899999991</v>
      </c>
      <c r="D457" s="16"/>
      <c r="E457" s="74"/>
      <c r="F457" s="74"/>
    </row>
    <row r="458" spans="2:6" x14ac:dyDescent="0.2">
      <c r="B458" s="11" t="s">
        <v>348</v>
      </c>
      <c r="F458" s="74"/>
    </row>
    <row r="459" spans="2:6" ht="12" customHeight="1" x14ac:dyDescent="0.2">
      <c r="B459" s="11" t="s">
        <v>349</v>
      </c>
      <c r="F459" s="74"/>
    </row>
    <row r="460" spans="2:6" x14ac:dyDescent="0.2">
      <c r="B460" s="145"/>
      <c r="C460" s="145"/>
      <c r="D460" s="145"/>
      <c r="E460" s="145"/>
      <c r="F460" s="74"/>
    </row>
    <row r="461" spans="2:6" x14ac:dyDescent="0.2">
      <c r="B461" s="72"/>
      <c r="C461" s="72"/>
      <c r="D461" s="72"/>
      <c r="E461" s="72"/>
      <c r="F461" s="74"/>
    </row>
    <row r="462" spans="2:6" x14ac:dyDescent="0.2">
      <c r="B462" s="154" t="s">
        <v>350</v>
      </c>
      <c r="C462" s="155"/>
      <c r="D462" s="155"/>
      <c r="E462" s="156"/>
      <c r="F462" s="74"/>
    </row>
    <row r="463" spans="2:6" x14ac:dyDescent="0.2">
      <c r="B463" s="157" t="s">
        <v>351</v>
      </c>
      <c r="C463" s="158"/>
      <c r="D463" s="158"/>
      <c r="E463" s="159"/>
      <c r="F463" s="74"/>
    </row>
    <row r="464" spans="2:6" x14ac:dyDescent="0.2">
      <c r="B464" s="160" t="s">
        <v>352</v>
      </c>
      <c r="C464" s="161"/>
      <c r="D464" s="161"/>
      <c r="E464" s="162"/>
      <c r="F464" s="74"/>
    </row>
    <row r="465" spans="2:9" x14ac:dyDescent="0.2">
      <c r="B465" s="163" t="s">
        <v>353</v>
      </c>
      <c r="C465" s="164"/>
      <c r="E465" s="73">
        <v>436665286.63</v>
      </c>
      <c r="F465" s="74"/>
    </row>
    <row r="466" spans="2:9" x14ac:dyDescent="0.2">
      <c r="B466" s="153"/>
      <c r="C466" s="153"/>
      <c r="D466" s="74"/>
      <c r="E466" s="47"/>
      <c r="F466" s="74"/>
    </row>
    <row r="467" spans="2:9" x14ac:dyDescent="0.2">
      <c r="B467" s="165" t="s">
        <v>354</v>
      </c>
      <c r="C467" s="165"/>
      <c r="D467" s="75"/>
      <c r="E467" s="76">
        <f>SUM(D467:D472)</f>
        <v>6.22</v>
      </c>
      <c r="F467" s="74"/>
    </row>
    <row r="468" spans="2:9" x14ac:dyDescent="0.2">
      <c r="B468" s="166" t="s">
        <v>355</v>
      </c>
      <c r="C468" s="166"/>
      <c r="D468" s="76" t="s">
        <v>356</v>
      </c>
      <c r="E468" s="77"/>
      <c r="F468" s="74"/>
    </row>
    <row r="469" spans="2:9" x14ac:dyDescent="0.2">
      <c r="B469" s="166" t="s">
        <v>357</v>
      </c>
      <c r="C469" s="166"/>
      <c r="D469" s="76" t="s">
        <v>356</v>
      </c>
      <c r="E469" s="77"/>
      <c r="F469" s="74"/>
    </row>
    <row r="470" spans="2:9" x14ac:dyDescent="0.2">
      <c r="B470" s="166" t="s">
        <v>358</v>
      </c>
      <c r="C470" s="166"/>
      <c r="D470" s="76" t="s">
        <v>356</v>
      </c>
      <c r="E470" s="77"/>
      <c r="F470" s="74"/>
    </row>
    <row r="471" spans="2:9" x14ac:dyDescent="0.2">
      <c r="B471" s="166" t="s">
        <v>359</v>
      </c>
      <c r="C471" s="166"/>
      <c r="D471" s="76" t="s">
        <v>356</v>
      </c>
      <c r="E471" s="77"/>
      <c r="F471" s="74"/>
      <c r="G471" s="47"/>
    </row>
    <row r="472" spans="2:9" x14ac:dyDescent="0.2">
      <c r="B472" s="167" t="s">
        <v>360</v>
      </c>
      <c r="C472" s="168"/>
      <c r="D472" s="117">
        <v>6.22</v>
      </c>
      <c r="E472" s="77"/>
      <c r="F472" s="74"/>
      <c r="G472" s="47"/>
    </row>
    <row r="473" spans="2:9" x14ac:dyDescent="0.2">
      <c r="B473" s="153"/>
      <c r="C473" s="153"/>
      <c r="D473" s="74"/>
      <c r="F473" s="74"/>
      <c r="G473" s="47"/>
    </row>
    <row r="474" spans="2:9" x14ac:dyDescent="0.2">
      <c r="B474" s="165" t="s">
        <v>361</v>
      </c>
      <c r="C474" s="165"/>
      <c r="D474" s="75"/>
      <c r="E474" s="78">
        <f>SUM(D474:D478)</f>
        <v>142126910.86000001</v>
      </c>
      <c r="F474" s="74"/>
      <c r="G474" s="47"/>
    </row>
    <row r="475" spans="2:9" x14ac:dyDescent="0.2">
      <c r="B475" s="166" t="s">
        <v>362</v>
      </c>
      <c r="C475" s="166"/>
      <c r="D475" s="79">
        <v>136803785.71000001</v>
      </c>
      <c r="E475" s="77"/>
      <c r="F475" s="80"/>
      <c r="G475" s="47"/>
      <c r="I475" s="81"/>
    </row>
    <row r="476" spans="2:9" x14ac:dyDescent="0.2">
      <c r="B476" s="166" t="s">
        <v>363</v>
      </c>
      <c r="C476" s="166"/>
      <c r="D476" s="76" t="s">
        <v>356</v>
      </c>
      <c r="E476" s="77"/>
      <c r="F476" s="80"/>
      <c r="G476" s="47"/>
    </row>
    <row r="477" spans="2:9" x14ac:dyDescent="0.2">
      <c r="B477" s="166" t="s">
        <v>364</v>
      </c>
      <c r="C477" s="166"/>
      <c r="D477" s="76" t="s">
        <v>356</v>
      </c>
      <c r="E477" s="77"/>
      <c r="F477" s="80"/>
      <c r="G477" s="47"/>
    </row>
    <row r="478" spans="2:9" x14ac:dyDescent="0.2">
      <c r="B478" s="169" t="s">
        <v>365</v>
      </c>
      <c r="C478" s="170"/>
      <c r="D478" s="118">
        <v>5323125.1500000004</v>
      </c>
      <c r="E478" s="82"/>
      <c r="F478" s="80"/>
      <c r="G478" s="47"/>
    </row>
    <row r="479" spans="2:9" x14ac:dyDescent="0.2">
      <c r="B479" s="153"/>
      <c r="C479" s="153"/>
      <c r="F479" s="80"/>
      <c r="G479" s="83"/>
    </row>
    <row r="480" spans="2:9" x14ac:dyDescent="0.2">
      <c r="B480" s="171" t="s">
        <v>366</v>
      </c>
      <c r="C480" s="171"/>
      <c r="E480" s="84">
        <f>+E465+E467-E474</f>
        <v>294538381.99000001</v>
      </c>
      <c r="F480" s="85"/>
      <c r="G480" s="86"/>
    </row>
    <row r="481" spans="2:8" x14ac:dyDescent="0.2">
      <c r="B481" s="72"/>
      <c r="C481" s="72"/>
      <c r="D481" s="72"/>
      <c r="E481" s="72"/>
      <c r="F481" s="74"/>
    </row>
    <row r="482" spans="2:8" x14ac:dyDescent="0.2">
      <c r="B482" s="72"/>
      <c r="C482" s="72"/>
      <c r="D482" s="72"/>
      <c r="E482" s="72"/>
      <c r="F482" s="85"/>
    </row>
    <row r="483" spans="2:8" x14ac:dyDescent="0.2">
      <c r="B483" s="72"/>
      <c r="C483" s="72"/>
      <c r="D483" s="72"/>
      <c r="E483" s="72"/>
      <c r="F483" s="74"/>
    </row>
    <row r="484" spans="2:8" x14ac:dyDescent="0.2">
      <c r="B484" s="72"/>
      <c r="C484" s="72"/>
      <c r="D484" s="72"/>
      <c r="E484" s="72"/>
      <c r="F484" s="74"/>
    </row>
    <row r="485" spans="2:8" x14ac:dyDescent="0.2">
      <c r="B485" s="72"/>
      <c r="C485" s="72"/>
      <c r="D485" s="72"/>
      <c r="E485" s="72"/>
      <c r="F485" s="74"/>
    </row>
    <row r="486" spans="2:8" x14ac:dyDescent="0.2">
      <c r="B486" s="72"/>
      <c r="C486" s="72"/>
      <c r="D486" s="72"/>
      <c r="E486" s="72"/>
      <c r="F486" s="74"/>
    </row>
    <row r="487" spans="2:8" x14ac:dyDescent="0.2">
      <c r="B487" s="154" t="s">
        <v>367</v>
      </c>
      <c r="C487" s="155"/>
      <c r="D487" s="155"/>
      <c r="E487" s="156"/>
      <c r="F487" s="74"/>
    </row>
    <row r="488" spans="2:8" x14ac:dyDescent="0.2">
      <c r="B488" s="157" t="s">
        <v>368</v>
      </c>
      <c r="C488" s="158"/>
      <c r="D488" s="158"/>
      <c r="E488" s="159"/>
      <c r="F488" s="74"/>
    </row>
    <row r="489" spans="2:8" x14ac:dyDescent="0.2">
      <c r="B489" s="160" t="s">
        <v>352</v>
      </c>
      <c r="C489" s="161"/>
      <c r="D489" s="161"/>
      <c r="E489" s="162"/>
      <c r="F489" s="74"/>
    </row>
    <row r="490" spans="2:8" x14ac:dyDescent="0.2">
      <c r="B490" s="163" t="s">
        <v>369</v>
      </c>
      <c r="C490" s="164"/>
      <c r="E490" s="87">
        <v>315716143.97000003</v>
      </c>
      <c r="F490" s="74"/>
      <c r="G490" s="47"/>
      <c r="H490" s="47"/>
    </row>
    <row r="491" spans="2:8" x14ac:dyDescent="0.2">
      <c r="B491" s="153"/>
      <c r="C491" s="153"/>
      <c r="F491" s="74"/>
      <c r="G491" s="47"/>
    </row>
    <row r="492" spans="2:8" x14ac:dyDescent="0.2">
      <c r="B492" s="172" t="s">
        <v>370</v>
      </c>
      <c r="C492" s="172"/>
      <c r="D492" s="75"/>
      <c r="E492" s="89">
        <f>SUM(D492:D509)</f>
        <v>72910297.829999998</v>
      </c>
      <c r="F492" s="74"/>
      <c r="G492" s="47"/>
    </row>
    <row r="493" spans="2:8" x14ac:dyDescent="0.2">
      <c r="B493" s="166" t="s">
        <v>371</v>
      </c>
      <c r="C493" s="166"/>
      <c r="D493" s="119">
        <v>318913.08</v>
      </c>
      <c r="E493" s="90"/>
      <c r="F493" s="74"/>
      <c r="G493" s="47"/>
    </row>
    <row r="494" spans="2:8" x14ac:dyDescent="0.2">
      <c r="B494" s="166" t="s">
        <v>372</v>
      </c>
      <c r="C494" s="166"/>
      <c r="D494" s="119">
        <v>79987.899999999994</v>
      </c>
      <c r="E494" s="90"/>
      <c r="F494" s="74"/>
      <c r="G494" s="47"/>
    </row>
    <row r="495" spans="2:8" x14ac:dyDescent="0.2">
      <c r="B495" s="166" t="s">
        <v>373</v>
      </c>
      <c r="C495" s="166"/>
      <c r="D495" s="76" t="s">
        <v>356</v>
      </c>
      <c r="E495" s="90"/>
      <c r="F495" s="74"/>
      <c r="G495" s="47"/>
    </row>
    <row r="496" spans="2:8" x14ac:dyDescent="0.2">
      <c r="B496" s="166" t="s">
        <v>374</v>
      </c>
      <c r="C496" s="166"/>
      <c r="D496" s="76" t="s">
        <v>356</v>
      </c>
      <c r="E496" s="90"/>
      <c r="F496" s="74"/>
      <c r="G496" s="47"/>
    </row>
    <row r="497" spans="2:7" x14ac:dyDescent="0.2">
      <c r="B497" s="166" t="s">
        <v>375</v>
      </c>
      <c r="C497" s="166"/>
      <c r="D497" s="76" t="s">
        <v>356</v>
      </c>
      <c r="E497" s="90"/>
      <c r="F497" s="74"/>
      <c r="G497" s="47"/>
    </row>
    <row r="498" spans="2:7" x14ac:dyDescent="0.2">
      <c r="B498" s="166" t="s">
        <v>376</v>
      </c>
      <c r="C498" s="166"/>
      <c r="D498" s="76" t="s">
        <v>356</v>
      </c>
      <c r="E498" s="90"/>
      <c r="F498" s="74"/>
    </row>
    <row r="499" spans="2:7" x14ac:dyDescent="0.2">
      <c r="B499" s="166" t="s">
        <v>377</v>
      </c>
      <c r="C499" s="166"/>
      <c r="D499" s="119">
        <v>213312.73</v>
      </c>
      <c r="E499" s="90"/>
      <c r="F499" s="74"/>
    </row>
    <row r="500" spans="2:7" x14ac:dyDescent="0.2">
      <c r="B500" s="166" t="s">
        <v>378</v>
      </c>
      <c r="C500" s="166"/>
      <c r="D500" s="76" t="s">
        <v>356</v>
      </c>
      <c r="E500" s="90"/>
      <c r="F500" s="74"/>
    </row>
    <row r="501" spans="2:7" x14ac:dyDescent="0.2">
      <c r="B501" s="166" t="s">
        <v>379</v>
      </c>
      <c r="C501" s="166"/>
      <c r="D501" s="76" t="s">
        <v>356</v>
      </c>
      <c r="E501" s="90"/>
      <c r="F501" s="74"/>
    </row>
    <row r="502" spans="2:7" x14ac:dyDescent="0.2">
      <c r="B502" s="166" t="s">
        <v>380</v>
      </c>
      <c r="C502" s="166"/>
      <c r="D502" s="119">
        <v>72111221.5</v>
      </c>
      <c r="E502" s="90"/>
      <c r="F502" s="74"/>
      <c r="G502" s="47"/>
    </row>
    <row r="503" spans="2:7" x14ac:dyDescent="0.2">
      <c r="B503" s="166" t="s">
        <v>381</v>
      </c>
      <c r="C503" s="166"/>
      <c r="D503" s="76" t="s">
        <v>356</v>
      </c>
      <c r="E503" s="90"/>
      <c r="F503" s="74"/>
    </row>
    <row r="504" spans="2:7" x14ac:dyDescent="0.2">
      <c r="B504" s="166" t="s">
        <v>382</v>
      </c>
      <c r="C504" s="166"/>
      <c r="D504" s="76" t="s">
        <v>356</v>
      </c>
      <c r="E504" s="90"/>
      <c r="F504" s="74"/>
      <c r="G504" s="47"/>
    </row>
    <row r="505" spans="2:7" x14ac:dyDescent="0.2">
      <c r="B505" s="166" t="s">
        <v>383</v>
      </c>
      <c r="C505" s="166"/>
      <c r="D505" s="76" t="s">
        <v>356</v>
      </c>
      <c r="E505" s="90"/>
      <c r="F505" s="74"/>
    </row>
    <row r="506" spans="2:7" x14ac:dyDescent="0.2">
      <c r="B506" s="166" t="s">
        <v>384</v>
      </c>
      <c r="C506" s="166"/>
      <c r="D506" s="76" t="s">
        <v>356</v>
      </c>
      <c r="E506" s="90"/>
      <c r="F506" s="74"/>
    </row>
    <row r="507" spans="2:7" x14ac:dyDescent="0.2">
      <c r="B507" s="166" t="s">
        <v>385</v>
      </c>
      <c r="C507" s="166"/>
      <c r="D507" s="76" t="s">
        <v>356</v>
      </c>
      <c r="E507" s="90"/>
      <c r="F507" s="74"/>
    </row>
    <row r="508" spans="2:7" ht="12.75" customHeight="1" x14ac:dyDescent="0.2">
      <c r="B508" s="166" t="s">
        <v>386</v>
      </c>
      <c r="C508" s="166"/>
      <c r="D508" s="76" t="s">
        <v>356</v>
      </c>
      <c r="E508" s="90"/>
      <c r="F508" s="74"/>
    </row>
    <row r="509" spans="2:7" x14ac:dyDescent="0.2">
      <c r="B509" s="173" t="s">
        <v>387</v>
      </c>
      <c r="C509" s="174"/>
      <c r="D509" s="119">
        <v>186862.62</v>
      </c>
      <c r="E509" s="90"/>
      <c r="F509" s="74"/>
    </row>
    <row r="510" spans="2:7" x14ac:dyDescent="0.2">
      <c r="B510" s="153"/>
      <c r="C510" s="153"/>
      <c r="F510" s="74"/>
    </row>
    <row r="511" spans="2:7" x14ac:dyDescent="0.2">
      <c r="B511" s="172" t="s">
        <v>388</v>
      </c>
      <c r="C511" s="172"/>
      <c r="D511" s="75"/>
      <c r="E511" s="89">
        <f>SUM(D511:D518)</f>
        <v>10.84</v>
      </c>
      <c r="F511" s="74"/>
    </row>
    <row r="512" spans="2:7" x14ac:dyDescent="0.2">
      <c r="B512" s="166" t="s">
        <v>389</v>
      </c>
      <c r="C512" s="166"/>
      <c r="D512" s="76" t="s">
        <v>356</v>
      </c>
      <c r="E512" s="90"/>
      <c r="F512" s="74"/>
    </row>
    <row r="513" spans="2:6" x14ac:dyDescent="0.2">
      <c r="B513" s="166" t="s">
        <v>390</v>
      </c>
      <c r="C513" s="166"/>
      <c r="D513" s="76" t="s">
        <v>356</v>
      </c>
      <c r="E513" s="90"/>
      <c r="F513" s="74"/>
    </row>
    <row r="514" spans="2:6" x14ac:dyDescent="0.2">
      <c r="B514" s="166" t="s">
        <v>391</v>
      </c>
      <c r="C514" s="166"/>
      <c r="D514" s="76" t="s">
        <v>356</v>
      </c>
      <c r="E514" s="90"/>
      <c r="F514" s="74"/>
    </row>
    <row r="515" spans="2:6" x14ac:dyDescent="0.2">
      <c r="B515" s="166" t="s">
        <v>392</v>
      </c>
      <c r="C515" s="166"/>
      <c r="D515" s="76" t="s">
        <v>356</v>
      </c>
      <c r="E515" s="90"/>
      <c r="F515" s="74"/>
    </row>
    <row r="516" spans="2:6" x14ac:dyDescent="0.2">
      <c r="B516" s="166" t="s">
        <v>393</v>
      </c>
      <c r="C516" s="166"/>
      <c r="D516" s="76" t="s">
        <v>356</v>
      </c>
      <c r="E516" s="90"/>
      <c r="F516" s="74"/>
    </row>
    <row r="517" spans="2:6" x14ac:dyDescent="0.2">
      <c r="B517" s="166" t="s">
        <v>394</v>
      </c>
      <c r="C517" s="166"/>
      <c r="D517" s="76">
        <v>10.84</v>
      </c>
      <c r="E517" s="90"/>
      <c r="F517" s="74"/>
    </row>
    <row r="518" spans="2:6" x14ac:dyDescent="0.2">
      <c r="B518" s="173" t="s">
        <v>395</v>
      </c>
      <c r="C518" s="174"/>
      <c r="D518" s="76" t="s">
        <v>356</v>
      </c>
      <c r="E518" s="90"/>
      <c r="F518" s="74"/>
    </row>
    <row r="519" spans="2:6" x14ac:dyDescent="0.2">
      <c r="B519" s="153"/>
      <c r="C519" s="153"/>
      <c r="F519" s="74"/>
    </row>
    <row r="520" spans="2:6" x14ac:dyDescent="0.2">
      <c r="B520" s="91" t="s">
        <v>396</v>
      </c>
      <c r="E520" s="84">
        <f>+E490-E492+E511</f>
        <v>242805856.98000005</v>
      </c>
      <c r="F520" s="80"/>
    </row>
    <row r="521" spans="2:6" x14ac:dyDescent="0.2">
      <c r="F521" s="92"/>
    </row>
    <row r="522" spans="2:6" x14ac:dyDescent="0.2">
      <c r="F522" s="74"/>
    </row>
    <row r="523" spans="2:6" x14ac:dyDescent="0.2">
      <c r="F523" s="74"/>
    </row>
    <row r="524" spans="2:6" x14ac:dyDescent="0.2">
      <c r="F524" s="74"/>
    </row>
    <row r="525" spans="2:6" x14ac:dyDescent="0.2">
      <c r="F525" s="74"/>
    </row>
    <row r="526" spans="2:6" x14ac:dyDescent="0.2">
      <c r="B526" s="148" t="s">
        <v>397</v>
      </c>
      <c r="C526" s="148"/>
      <c r="D526" s="148"/>
      <c r="E526" s="148"/>
      <c r="F526" s="148"/>
    </row>
    <row r="528" spans="2:6" x14ac:dyDescent="0.2">
      <c r="B528" s="93"/>
      <c r="C528" s="93"/>
      <c r="D528" s="93"/>
      <c r="E528" s="93"/>
      <c r="F528" s="93"/>
    </row>
    <row r="529" spans="1:9" ht="21" customHeight="1" x14ac:dyDescent="0.2">
      <c r="B529" s="39" t="s">
        <v>398</v>
      </c>
      <c r="C529" s="40" t="s">
        <v>50</v>
      </c>
      <c r="D529" s="60" t="s">
        <v>51</v>
      </c>
      <c r="E529" s="60" t="s">
        <v>52</v>
      </c>
      <c r="F529" s="74"/>
    </row>
    <row r="530" spans="1:9" x14ac:dyDescent="0.2">
      <c r="B530" s="17" t="s">
        <v>399</v>
      </c>
      <c r="C530" s="120">
        <v>0</v>
      </c>
      <c r="D530" s="121"/>
      <c r="E530" s="121"/>
      <c r="F530" s="74"/>
    </row>
    <row r="531" spans="1:9" x14ac:dyDescent="0.2">
      <c r="B531" s="18"/>
      <c r="C531" s="122">
        <v>0</v>
      </c>
      <c r="D531" s="115"/>
      <c r="E531" s="115"/>
      <c r="F531" s="74"/>
    </row>
    <row r="532" spans="1:9" x14ac:dyDescent="0.2">
      <c r="B532" s="19" t="s">
        <v>38</v>
      </c>
      <c r="C532" s="94">
        <v>0</v>
      </c>
      <c r="D532" s="95">
        <v>0</v>
      </c>
      <c r="E532" s="95">
        <v>0</v>
      </c>
      <c r="F532" s="74"/>
    </row>
    <row r="533" spans="1:9" ht="21" customHeight="1" x14ac:dyDescent="0.2">
      <c r="C533" s="16">
        <f t="shared" ref="C533:E533" si="2">SUM(C531:C532)</f>
        <v>0</v>
      </c>
      <c r="D533" s="16">
        <f t="shared" si="2"/>
        <v>0</v>
      </c>
      <c r="E533" s="16">
        <f t="shared" si="2"/>
        <v>0</v>
      </c>
      <c r="F533" s="74"/>
    </row>
    <row r="534" spans="1:9" x14ac:dyDescent="0.2">
      <c r="F534" s="74"/>
    </row>
    <row r="535" spans="1:9" x14ac:dyDescent="0.2">
      <c r="F535" s="74"/>
    </row>
    <row r="536" spans="1:9" x14ac:dyDescent="0.2">
      <c r="F536" s="74"/>
    </row>
    <row r="537" spans="1:9" x14ac:dyDescent="0.2">
      <c r="F537" s="74"/>
    </row>
    <row r="538" spans="1:9" x14ac:dyDescent="0.2">
      <c r="F538" s="74"/>
    </row>
    <row r="539" spans="1:9" x14ac:dyDescent="0.2">
      <c r="F539" s="74"/>
    </row>
    <row r="540" spans="1:9" x14ac:dyDescent="0.2">
      <c r="F540" s="74"/>
    </row>
    <row r="541" spans="1:9" x14ac:dyDescent="0.2">
      <c r="F541" s="74"/>
    </row>
    <row r="542" spans="1:9" x14ac:dyDescent="0.2">
      <c r="A542" s="148" t="s">
        <v>400</v>
      </c>
      <c r="B542" s="148"/>
      <c r="C542" s="148"/>
      <c r="D542" s="148"/>
      <c r="E542" s="148"/>
      <c r="F542" s="148"/>
      <c r="G542" s="96"/>
      <c r="H542" s="96"/>
      <c r="I542" s="96"/>
    </row>
    <row r="543" spans="1:9" x14ac:dyDescent="0.2">
      <c r="A543" s="97"/>
      <c r="B543" s="97"/>
      <c r="C543" s="97"/>
      <c r="D543" s="97"/>
      <c r="E543" s="98"/>
      <c r="F543" s="97"/>
    </row>
    <row r="544" spans="1:9" ht="12" customHeight="1" x14ac:dyDescent="0.2">
      <c r="A544" s="97"/>
      <c r="B544" s="97"/>
      <c r="C544" s="97"/>
      <c r="D544" s="97"/>
      <c r="E544" s="98"/>
      <c r="F544" s="97"/>
    </row>
    <row r="545" spans="1:6" ht="12" customHeight="1" x14ac:dyDescent="0.2">
      <c r="A545" s="99" t="s">
        <v>401</v>
      </c>
      <c r="B545" s="99"/>
      <c r="C545" s="97"/>
      <c r="D545" s="97"/>
      <c r="E545" s="98"/>
      <c r="F545" s="97"/>
    </row>
    <row r="546" spans="1:6" ht="12" customHeight="1" x14ac:dyDescent="0.2">
      <c r="A546" s="99"/>
      <c r="B546" s="99"/>
      <c r="C546" s="97"/>
      <c r="D546" s="97"/>
      <c r="E546" s="98"/>
      <c r="F546" s="97"/>
    </row>
    <row r="547" spans="1:6" ht="12" customHeight="1" x14ac:dyDescent="0.2">
      <c r="A547" s="99" t="s">
        <v>402</v>
      </c>
      <c r="B547" s="99"/>
      <c r="C547" s="97"/>
      <c r="D547" s="97"/>
      <c r="E547" s="98"/>
      <c r="F547" s="97"/>
    </row>
    <row r="548" spans="1:6" ht="12" customHeight="1" x14ac:dyDescent="0.2">
      <c r="A548" s="99"/>
      <c r="B548" s="99"/>
      <c r="C548" s="97"/>
      <c r="D548" s="97"/>
      <c r="E548" s="98"/>
      <c r="F548" s="97"/>
    </row>
    <row r="549" spans="1:6" ht="12" customHeight="1" x14ac:dyDescent="0.2">
      <c r="A549" s="99" t="s">
        <v>403</v>
      </c>
      <c r="B549" s="99"/>
      <c r="C549" s="97"/>
      <c r="D549" s="97"/>
      <c r="E549" s="98"/>
      <c r="F549" s="97"/>
    </row>
    <row r="550" spans="1:6" ht="12" customHeight="1" x14ac:dyDescent="0.2">
      <c r="A550" s="99"/>
      <c r="B550" s="99"/>
      <c r="C550" s="97"/>
      <c r="D550" s="97"/>
      <c r="E550" s="98"/>
      <c r="F550" s="97"/>
    </row>
    <row r="551" spans="1:6" ht="12" customHeight="1" x14ac:dyDescent="0.2">
      <c r="A551" s="99" t="s">
        <v>404</v>
      </c>
      <c r="B551" s="99"/>
      <c r="C551" s="97"/>
      <c r="D551" s="97"/>
      <c r="E551" s="98"/>
      <c r="F551" s="97"/>
    </row>
    <row r="552" spans="1:6" ht="12" customHeight="1" x14ac:dyDescent="0.2">
      <c r="A552" s="99"/>
      <c r="B552" s="99"/>
      <c r="C552" s="97"/>
      <c r="D552" s="97"/>
      <c r="E552" s="98"/>
      <c r="F552" s="97"/>
    </row>
    <row r="553" spans="1:6" ht="12" customHeight="1" x14ac:dyDescent="0.2">
      <c r="A553" s="99"/>
      <c r="B553" s="99"/>
      <c r="C553" s="97"/>
      <c r="D553" s="97"/>
      <c r="E553" s="98"/>
      <c r="F553" s="97"/>
    </row>
    <row r="554" spans="1:6" ht="12" customHeight="1" x14ac:dyDescent="0.2">
      <c r="A554" s="100" t="s">
        <v>405</v>
      </c>
      <c r="B554" s="99"/>
      <c r="C554" s="97"/>
      <c r="D554" s="97"/>
      <c r="E554" s="98"/>
      <c r="F554" s="97"/>
    </row>
    <row r="555" spans="1:6" ht="12" customHeight="1" x14ac:dyDescent="0.2">
      <c r="A555" s="99" t="s">
        <v>406</v>
      </c>
      <c r="B555" s="99"/>
      <c r="C555" s="97"/>
      <c r="D555" s="97"/>
      <c r="E555" s="98"/>
      <c r="F555" s="97"/>
    </row>
    <row r="556" spans="1:6" ht="12" customHeight="1" x14ac:dyDescent="0.2">
      <c r="A556" s="101"/>
      <c r="B556" s="99"/>
      <c r="C556" s="97"/>
      <c r="D556" s="97"/>
      <c r="E556" s="98"/>
      <c r="F556" s="97"/>
    </row>
    <row r="557" spans="1:6" ht="12" customHeight="1" x14ac:dyDescent="0.2">
      <c r="A557" s="105" t="s">
        <v>407</v>
      </c>
      <c r="B557" s="105"/>
      <c r="C557" s="105"/>
      <c r="D557" s="105"/>
      <c r="E557" s="105"/>
      <c r="F557" s="105"/>
    </row>
    <row r="558" spans="1:6" ht="12" customHeight="1" x14ac:dyDescent="0.2">
      <c r="A558" s="100" t="s">
        <v>408</v>
      </c>
      <c r="B558" s="99"/>
      <c r="C558" s="97"/>
      <c r="D558" s="97"/>
      <c r="E558" s="98"/>
      <c r="F558" s="97"/>
    </row>
    <row r="559" spans="1:6" ht="11.25" customHeight="1" x14ac:dyDescent="0.2">
      <c r="A559" s="99" t="s">
        <v>409</v>
      </c>
      <c r="B559" s="99"/>
      <c r="C559" s="99"/>
      <c r="D559" s="99"/>
      <c r="E559" s="99"/>
      <c r="F559" s="99"/>
    </row>
    <row r="560" spans="1:6" ht="12" customHeight="1" x14ac:dyDescent="0.2">
      <c r="A560" s="99"/>
      <c r="B560" s="99"/>
      <c r="C560" s="97"/>
      <c r="D560" s="97"/>
      <c r="E560" s="98"/>
      <c r="F560" s="97"/>
    </row>
    <row r="561" spans="1:9" ht="12" customHeight="1" x14ac:dyDescent="0.2">
      <c r="A561" s="105" t="s">
        <v>410</v>
      </c>
      <c r="B561" s="99"/>
      <c r="C561" s="97"/>
      <c r="D561" s="97"/>
      <c r="E561" s="98"/>
      <c r="F561" s="97"/>
    </row>
    <row r="562" spans="1:9" ht="12" customHeight="1" x14ac:dyDescent="0.2">
      <c r="A562" s="99"/>
      <c r="B562" s="99"/>
      <c r="C562" s="97"/>
      <c r="D562" s="97"/>
      <c r="E562" s="98"/>
      <c r="F562" s="97"/>
    </row>
    <row r="563" spans="1:9" ht="12" customHeight="1" x14ac:dyDescent="0.2">
      <c r="A563" s="100" t="s">
        <v>411</v>
      </c>
      <c r="B563" s="99"/>
      <c r="C563" s="97"/>
      <c r="D563" s="97"/>
      <c r="E563" s="98"/>
      <c r="F563" s="97"/>
    </row>
    <row r="564" spans="1:9" ht="12" customHeight="1" x14ac:dyDescent="0.2">
      <c r="A564" s="99" t="s">
        <v>412</v>
      </c>
      <c r="B564" s="99"/>
      <c r="C564" s="97"/>
      <c r="D564" s="97"/>
      <c r="E564" s="98"/>
      <c r="F564" s="97"/>
    </row>
    <row r="565" spans="1:9" ht="12" customHeight="1" x14ac:dyDescent="0.2">
      <c r="A565" s="100" t="s">
        <v>413</v>
      </c>
      <c r="B565" s="99"/>
      <c r="C565" s="97"/>
      <c r="D565" s="97"/>
      <c r="E565" s="98"/>
      <c r="F565" s="97"/>
    </row>
    <row r="566" spans="1:9" ht="12" customHeight="1" x14ac:dyDescent="0.2">
      <c r="A566" s="99"/>
      <c r="B566" s="99"/>
      <c r="C566" s="97"/>
      <c r="D566" s="97"/>
      <c r="E566" s="98"/>
      <c r="F566" s="97"/>
    </row>
    <row r="567" spans="1:9" ht="24" customHeight="1" x14ac:dyDescent="0.2">
      <c r="A567" s="175" t="s">
        <v>414</v>
      </c>
      <c r="B567" s="175"/>
      <c r="C567" s="175"/>
      <c r="D567" s="175"/>
      <c r="E567" s="175"/>
      <c r="F567" s="175"/>
      <c r="G567" s="175"/>
      <c r="H567" s="175"/>
      <c r="I567" s="175"/>
    </row>
    <row r="568" spans="1:9" ht="27.75" customHeight="1" x14ac:dyDescent="0.2">
      <c r="A568" s="175" t="s">
        <v>415</v>
      </c>
      <c r="B568" s="175"/>
      <c r="C568" s="175"/>
      <c r="D568" s="175"/>
      <c r="E568" s="175"/>
      <c r="F568" s="175"/>
      <c r="G568" s="175"/>
      <c r="H568" s="175"/>
      <c r="I568" s="175"/>
    </row>
    <row r="569" spans="1:9" ht="27" customHeight="1" x14ac:dyDescent="0.2">
      <c r="A569" s="175" t="s">
        <v>416</v>
      </c>
      <c r="B569" s="175"/>
      <c r="C569" s="175"/>
      <c r="D569" s="175"/>
      <c r="E569" s="175"/>
      <c r="F569" s="175"/>
      <c r="G569" s="175"/>
      <c r="H569" s="175"/>
      <c r="I569" s="175"/>
    </row>
    <row r="570" spans="1:9" ht="29.25" customHeight="1" x14ac:dyDescent="0.2">
      <c r="A570" s="175" t="s">
        <v>417</v>
      </c>
      <c r="B570" s="175"/>
      <c r="C570" s="175"/>
      <c r="D570" s="175"/>
      <c r="E570" s="175"/>
      <c r="F570" s="175"/>
      <c r="G570" s="175"/>
      <c r="H570" s="175"/>
      <c r="I570" s="175"/>
    </row>
    <row r="571" spans="1:9" ht="30.75" customHeight="1" x14ac:dyDescent="0.2">
      <c r="A571" s="175" t="s">
        <v>418</v>
      </c>
      <c r="B571" s="175"/>
      <c r="C571" s="175"/>
      <c r="D571" s="175"/>
      <c r="E571" s="175"/>
      <c r="F571" s="175"/>
      <c r="G571" s="175"/>
      <c r="H571" s="175"/>
      <c r="I571" s="175"/>
    </row>
    <row r="572" spans="1:9" ht="27.75" customHeight="1" x14ac:dyDescent="0.2">
      <c r="A572" s="175" t="s">
        <v>419</v>
      </c>
      <c r="B572" s="175"/>
      <c r="C572" s="175"/>
      <c r="D572" s="175"/>
      <c r="E572" s="175"/>
      <c r="F572" s="175"/>
      <c r="G572" s="175"/>
      <c r="H572" s="175"/>
      <c r="I572" s="175"/>
    </row>
    <row r="573" spans="1:9" ht="12" customHeight="1" x14ac:dyDescent="0.2">
      <c r="A573" s="99"/>
      <c r="B573" s="99"/>
      <c r="C573" s="97"/>
      <c r="D573" s="97"/>
      <c r="E573" s="98"/>
      <c r="F573" s="97"/>
    </row>
    <row r="574" spans="1:9" ht="12" customHeight="1" x14ac:dyDescent="0.2">
      <c r="A574" s="99"/>
      <c r="B574" s="99"/>
      <c r="C574" s="97"/>
      <c r="D574" s="97"/>
      <c r="E574" s="98"/>
      <c r="F574" s="97"/>
    </row>
    <row r="575" spans="1:9" ht="12" customHeight="1" x14ac:dyDescent="0.2">
      <c r="A575" s="99"/>
      <c r="B575" s="99"/>
      <c r="C575" s="97"/>
      <c r="D575" s="97"/>
      <c r="E575" s="98"/>
      <c r="F575" s="97"/>
    </row>
    <row r="576" spans="1:9" ht="12" customHeight="1" x14ac:dyDescent="0.2">
      <c r="A576" s="100" t="s">
        <v>420</v>
      </c>
      <c r="B576" s="99"/>
      <c r="C576" s="97"/>
      <c r="D576" s="97"/>
      <c r="E576" s="98"/>
      <c r="F576" s="97"/>
    </row>
    <row r="577" spans="1:9" ht="12" customHeight="1" x14ac:dyDescent="0.2">
      <c r="A577" s="99"/>
      <c r="B577" s="99"/>
      <c r="C577" s="97"/>
      <c r="D577" s="97"/>
      <c r="E577" s="98"/>
      <c r="F577" s="97"/>
    </row>
    <row r="578" spans="1:9" ht="12" customHeight="1" x14ac:dyDescent="0.2">
      <c r="A578" s="175" t="s">
        <v>421</v>
      </c>
      <c r="B578" s="175"/>
      <c r="C578" s="175"/>
      <c r="D578" s="175"/>
      <c r="E578" s="175"/>
      <c r="F578" s="175"/>
      <c r="G578" s="175"/>
      <c r="H578" s="175"/>
      <c r="I578" s="175"/>
    </row>
    <row r="579" spans="1:9" ht="12" customHeight="1" x14ac:dyDescent="0.2">
      <c r="A579" s="105" t="s">
        <v>422</v>
      </c>
      <c r="B579" s="99"/>
      <c r="C579" s="97"/>
      <c r="D579" s="97"/>
      <c r="E579" s="98"/>
      <c r="F579" s="97"/>
    </row>
    <row r="580" spans="1:9" ht="12" customHeight="1" x14ac:dyDescent="0.2">
      <c r="A580" s="105" t="s">
        <v>423</v>
      </c>
      <c r="B580" s="99"/>
      <c r="C580" s="97"/>
      <c r="D580" s="97"/>
      <c r="E580" s="98"/>
      <c r="F580" s="97"/>
    </row>
    <row r="581" spans="1:9" ht="12" customHeight="1" x14ac:dyDescent="0.2">
      <c r="A581" s="105" t="s">
        <v>424</v>
      </c>
      <c r="B581" s="99"/>
      <c r="C581" s="97"/>
      <c r="D581" s="97"/>
      <c r="E581" s="98"/>
      <c r="F581" s="97"/>
    </row>
    <row r="582" spans="1:9" ht="12" customHeight="1" x14ac:dyDescent="0.2">
      <c r="A582" s="105" t="s">
        <v>425</v>
      </c>
      <c r="B582" s="99"/>
      <c r="C582" s="97"/>
      <c r="D582" s="97"/>
      <c r="E582" s="98"/>
      <c r="F582" s="97"/>
    </row>
    <row r="583" spans="1:9" ht="12" customHeight="1" x14ac:dyDescent="0.2">
      <c r="A583" s="105" t="s">
        <v>426</v>
      </c>
      <c r="B583" s="99"/>
      <c r="C583" s="97"/>
      <c r="D583" s="97"/>
      <c r="E583" s="98"/>
      <c r="F583" s="97"/>
    </row>
    <row r="584" spans="1:9" ht="12" customHeight="1" x14ac:dyDescent="0.2">
      <c r="A584" s="105" t="s">
        <v>427</v>
      </c>
      <c r="B584" s="99"/>
      <c r="C584" s="97"/>
      <c r="D584" s="97"/>
      <c r="E584" s="98"/>
      <c r="F584" s="97"/>
    </row>
    <row r="585" spans="1:9" ht="12" customHeight="1" x14ac:dyDescent="0.2">
      <c r="A585" s="105" t="s">
        <v>428</v>
      </c>
      <c r="B585" s="99"/>
      <c r="C585" s="97"/>
      <c r="D585" s="97"/>
      <c r="E585" s="98"/>
      <c r="F585" s="97"/>
    </row>
    <row r="586" spans="1:9" ht="12" customHeight="1" x14ac:dyDescent="0.2">
      <c r="A586" s="105" t="s">
        <v>429</v>
      </c>
      <c r="B586" s="99"/>
      <c r="C586" s="97"/>
      <c r="D586" s="97"/>
      <c r="E586" s="98"/>
      <c r="F586" s="97"/>
    </row>
    <row r="587" spans="1:9" ht="12" customHeight="1" x14ac:dyDescent="0.2">
      <c r="A587" s="105" t="s">
        <v>430</v>
      </c>
      <c r="B587" s="99"/>
      <c r="C587" s="97"/>
      <c r="D587" s="97"/>
      <c r="E587" s="98"/>
      <c r="F587" s="97"/>
    </row>
    <row r="588" spans="1:9" ht="12" customHeight="1" x14ac:dyDescent="0.2">
      <c r="A588" s="105" t="s">
        <v>431</v>
      </c>
      <c r="B588" s="99"/>
      <c r="C588" s="97"/>
      <c r="D588" s="97"/>
      <c r="E588" s="98"/>
      <c r="F588" s="97"/>
    </row>
    <row r="589" spans="1:9" ht="12" customHeight="1" x14ac:dyDescent="0.2">
      <c r="A589" s="105" t="s">
        <v>432</v>
      </c>
      <c r="B589" s="99"/>
      <c r="C589" s="97"/>
      <c r="D589" s="97"/>
      <c r="E589" s="98"/>
      <c r="F589" s="97"/>
    </row>
    <row r="590" spans="1:9" ht="12" customHeight="1" x14ac:dyDescent="0.2">
      <c r="A590" s="105" t="s">
        <v>433</v>
      </c>
      <c r="B590" s="99"/>
      <c r="C590" s="97"/>
      <c r="D590" s="97"/>
      <c r="E590" s="98"/>
      <c r="F590" s="97"/>
    </row>
    <row r="591" spans="1:9" ht="12" customHeight="1" x14ac:dyDescent="0.2">
      <c r="A591" s="105"/>
      <c r="B591" s="99"/>
      <c r="C591" s="97"/>
      <c r="D591" s="97"/>
      <c r="E591" s="98"/>
      <c r="F591" s="97"/>
    </row>
    <row r="592" spans="1:9" ht="12" customHeight="1" x14ac:dyDescent="0.2">
      <c r="A592" s="100" t="s">
        <v>434</v>
      </c>
      <c r="B592" s="99"/>
      <c r="C592" s="97"/>
      <c r="D592" s="97"/>
      <c r="E592" s="98"/>
      <c r="F592" s="97"/>
    </row>
    <row r="593" spans="1:6" ht="12" customHeight="1" x14ac:dyDescent="0.2">
      <c r="A593" s="99"/>
      <c r="B593" s="99"/>
      <c r="C593" s="97"/>
      <c r="D593" s="97"/>
      <c r="E593" s="98"/>
      <c r="F593" s="97"/>
    </row>
    <row r="594" spans="1:6" ht="12" customHeight="1" x14ac:dyDescent="0.2">
      <c r="A594" s="99" t="s">
        <v>412</v>
      </c>
      <c r="B594" s="99"/>
      <c r="C594" s="97"/>
      <c r="D594" s="97"/>
      <c r="E594" s="98"/>
      <c r="F594" s="97"/>
    </row>
    <row r="595" spans="1:6" ht="12" customHeight="1" x14ac:dyDescent="0.2">
      <c r="A595" s="99"/>
      <c r="B595" s="99"/>
      <c r="C595" s="97"/>
      <c r="D595" s="97"/>
      <c r="E595" s="98"/>
      <c r="F595" s="97"/>
    </row>
    <row r="596" spans="1:6" ht="12" customHeight="1" x14ac:dyDescent="0.2">
      <c r="A596" s="100" t="s">
        <v>435</v>
      </c>
      <c r="B596" s="99"/>
      <c r="C596" s="97"/>
      <c r="D596" s="97"/>
      <c r="E596" s="98"/>
      <c r="F596" s="97"/>
    </row>
    <row r="597" spans="1:6" ht="12" customHeight="1" x14ac:dyDescent="0.2">
      <c r="A597" s="99"/>
      <c r="B597" s="99"/>
      <c r="C597" s="97"/>
      <c r="D597" s="97"/>
      <c r="E597" s="98"/>
      <c r="F597" s="97"/>
    </row>
    <row r="598" spans="1:6" ht="12" customHeight="1" x14ac:dyDescent="0.2">
      <c r="A598" s="105" t="s">
        <v>436</v>
      </c>
      <c r="B598" s="99"/>
      <c r="C598" s="97"/>
      <c r="D598" s="97"/>
      <c r="E598" s="98"/>
      <c r="F598" s="97"/>
    </row>
    <row r="599" spans="1:6" ht="12" customHeight="1" x14ac:dyDescent="0.2">
      <c r="A599" s="100" t="s">
        <v>437</v>
      </c>
      <c r="B599" s="99"/>
      <c r="C599" s="97"/>
      <c r="D599" s="97"/>
      <c r="E599" s="98"/>
      <c r="F599" s="97"/>
    </row>
    <row r="600" spans="1:6" ht="12" customHeight="1" x14ac:dyDescent="0.2">
      <c r="A600" s="99"/>
      <c r="B600" s="99"/>
      <c r="C600" s="97"/>
      <c r="D600" s="97"/>
      <c r="E600" s="98"/>
      <c r="F600" s="97"/>
    </row>
    <row r="601" spans="1:6" ht="12" customHeight="1" x14ac:dyDescent="0.2">
      <c r="A601" s="105" t="s">
        <v>438</v>
      </c>
      <c r="B601" s="99"/>
      <c r="C601" s="97"/>
      <c r="D601" s="97"/>
      <c r="E601" s="98"/>
      <c r="F601" s="97"/>
    </row>
    <row r="602" spans="1:6" ht="12" customHeight="1" x14ac:dyDescent="0.2">
      <c r="A602" s="105" t="s">
        <v>439</v>
      </c>
      <c r="B602" s="99"/>
      <c r="C602" s="97"/>
      <c r="D602" s="97"/>
      <c r="E602" s="98"/>
      <c r="F602" s="97"/>
    </row>
    <row r="603" spans="1:6" ht="12" customHeight="1" x14ac:dyDescent="0.2">
      <c r="A603" s="99"/>
      <c r="B603" s="99"/>
      <c r="C603" s="97"/>
      <c r="D603" s="97"/>
      <c r="E603" s="98"/>
      <c r="F603" s="97"/>
    </row>
    <row r="604" spans="1:6" ht="12" customHeight="1" x14ac:dyDescent="0.2">
      <c r="A604" s="105" t="s">
        <v>440</v>
      </c>
      <c r="B604" s="99"/>
      <c r="C604" s="97"/>
      <c r="D604" s="97"/>
      <c r="E604" s="98"/>
      <c r="F604" s="97"/>
    </row>
    <row r="605" spans="1:6" ht="12" customHeight="1" x14ac:dyDescent="0.2">
      <c r="A605" s="102" t="s">
        <v>441</v>
      </c>
      <c r="B605" s="102"/>
      <c r="C605" s="102"/>
      <c r="D605" s="102"/>
      <c r="E605" s="102"/>
      <c r="F605" s="102"/>
    </row>
    <row r="606" spans="1:6" ht="12" customHeight="1" x14ac:dyDescent="0.2">
      <c r="A606" s="103" t="s">
        <v>442</v>
      </c>
      <c r="B606" s="99"/>
      <c r="C606" s="97"/>
      <c r="D606" s="97"/>
      <c r="E606" s="98"/>
      <c r="F606" s="97"/>
    </row>
    <row r="607" spans="1:6" ht="12" customHeight="1" x14ac:dyDescent="0.2">
      <c r="A607" s="97"/>
      <c r="B607" s="99"/>
      <c r="C607" s="97"/>
      <c r="D607" s="97"/>
      <c r="E607" s="98"/>
      <c r="F607" s="97"/>
    </row>
    <row r="608" spans="1:6" ht="12" customHeight="1" x14ac:dyDescent="0.2">
      <c r="A608" s="100" t="s">
        <v>443</v>
      </c>
      <c r="B608" s="99"/>
      <c r="C608" s="97"/>
      <c r="D608" s="97"/>
      <c r="E608" s="98"/>
      <c r="F608" s="97"/>
    </row>
    <row r="609" spans="1:6" ht="12" customHeight="1" x14ac:dyDescent="0.2">
      <c r="A609" s="99"/>
      <c r="B609" s="99"/>
      <c r="C609" s="97"/>
      <c r="D609" s="97"/>
      <c r="E609" s="98"/>
      <c r="F609" s="97"/>
    </row>
    <row r="610" spans="1:6" ht="12" customHeight="1" x14ac:dyDescent="0.2">
      <c r="A610" s="105" t="s">
        <v>444</v>
      </c>
      <c r="B610" s="99"/>
      <c r="C610" s="97"/>
      <c r="D610" s="97"/>
      <c r="E610" s="98"/>
      <c r="F610" s="97"/>
    </row>
    <row r="611" spans="1:6" ht="12" customHeight="1" x14ac:dyDescent="0.2">
      <c r="A611" s="100"/>
      <c r="B611" s="99"/>
      <c r="C611" s="97"/>
      <c r="D611" s="97"/>
      <c r="E611" s="98"/>
      <c r="F611" s="97"/>
    </row>
    <row r="612" spans="1:6" ht="12" customHeight="1" x14ac:dyDescent="0.2">
      <c r="A612" s="100" t="s">
        <v>445</v>
      </c>
      <c r="B612" s="99"/>
      <c r="C612" s="97"/>
      <c r="D612" s="97"/>
      <c r="E612" s="98"/>
      <c r="F612" s="97"/>
    </row>
    <row r="613" spans="1:6" ht="12" customHeight="1" x14ac:dyDescent="0.2">
      <c r="A613" s="99"/>
      <c r="B613" s="99"/>
      <c r="C613" s="97"/>
      <c r="D613" s="97"/>
      <c r="E613" s="98"/>
      <c r="F613" s="97"/>
    </row>
    <row r="614" spans="1:6" ht="12" customHeight="1" x14ac:dyDescent="0.2">
      <c r="A614" s="105" t="s">
        <v>446</v>
      </c>
      <c r="B614" s="99"/>
      <c r="C614" s="97"/>
      <c r="D614" s="97"/>
      <c r="E614" s="98"/>
      <c r="F614" s="97"/>
    </row>
    <row r="615" spans="1:6" ht="12" customHeight="1" x14ac:dyDescent="0.2">
      <c r="A615" s="105"/>
      <c r="B615" s="99"/>
      <c r="C615" s="97"/>
      <c r="D615" s="97"/>
      <c r="E615" s="98"/>
      <c r="F615" s="97"/>
    </row>
    <row r="616" spans="1:6" ht="12" customHeight="1" x14ac:dyDescent="0.2">
      <c r="A616" s="105"/>
      <c r="B616" s="99"/>
      <c r="C616" s="97"/>
      <c r="D616" s="97"/>
      <c r="E616" s="98"/>
      <c r="F616" s="97"/>
    </row>
    <row r="617" spans="1:6" ht="28.5" customHeight="1" x14ac:dyDescent="0.2">
      <c r="A617" s="99"/>
      <c r="B617" s="99"/>
      <c r="C617" s="97"/>
      <c r="D617" s="97"/>
      <c r="E617" s="98"/>
      <c r="F617" s="97"/>
    </row>
    <row r="618" spans="1:6" ht="12" customHeight="1" x14ac:dyDescent="0.2">
      <c r="A618" s="99"/>
      <c r="B618" s="99"/>
      <c r="C618" s="97"/>
      <c r="D618" s="97"/>
      <c r="E618" s="98"/>
      <c r="F618" s="97"/>
    </row>
    <row r="619" spans="1:6" ht="12" customHeight="1" x14ac:dyDescent="0.2">
      <c r="A619" s="99"/>
      <c r="B619" s="99"/>
      <c r="C619" s="97"/>
      <c r="D619" s="97"/>
      <c r="E619" s="98"/>
      <c r="F619" s="97"/>
    </row>
    <row r="620" spans="1:6" ht="12" customHeight="1" x14ac:dyDescent="0.2">
      <c r="A620" s="99"/>
      <c r="B620" s="99"/>
      <c r="C620" s="97"/>
      <c r="D620" s="97"/>
      <c r="E620" s="98"/>
      <c r="F620" s="97"/>
    </row>
    <row r="621" spans="1:6" ht="12" customHeight="1" x14ac:dyDescent="0.2">
      <c r="A621" s="100" t="s">
        <v>447</v>
      </c>
      <c r="B621" s="99"/>
      <c r="C621" s="97"/>
      <c r="D621" s="97"/>
      <c r="E621" s="98"/>
      <c r="F621" s="97"/>
    </row>
    <row r="622" spans="1:6" ht="12" customHeight="1" x14ac:dyDescent="0.2">
      <c r="A622" s="99" t="s">
        <v>448</v>
      </c>
      <c r="B622" s="99"/>
      <c r="C622" s="97"/>
      <c r="D622" s="97"/>
      <c r="E622" s="98"/>
      <c r="F622" s="97"/>
    </row>
    <row r="623" spans="1:6" ht="12" customHeight="1" x14ac:dyDescent="0.2">
      <c r="A623" s="99"/>
      <c r="B623" s="99"/>
      <c r="C623" s="97"/>
      <c r="D623" s="97"/>
      <c r="E623" s="98"/>
      <c r="F623" s="97"/>
    </row>
    <row r="624" spans="1:6" ht="12" customHeight="1" x14ac:dyDescent="0.2">
      <c r="A624" s="99"/>
      <c r="B624" s="99"/>
      <c r="C624" s="97"/>
      <c r="D624" s="97"/>
      <c r="E624" s="98"/>
      <c r="F624" s="97"/>
    </row>
    <row r="625" spans="1:6" ht="12" customHeight="1" x14ac:dyDescent="0.2">
      <c r="A625" s="99"/>
      <c r="B625" s="99"/>
      <c r="C625" s="97"/>
      <c r="D625" s="97"/>
      <c r="E625" s="98"/>
      <c r="F625" s="97"/>
    </row>
    <row r="626" spans="1:6" ht="12" customHeight="1" x14ac:dyDescent="0.2">
      <c r="A626" s="99"/>
      <c r="B626" s="99"/>
      <c r="C626" s="97"/>
      <c r="D626" s="97"/>
      <c r="E626" s="98"/>
      <c r="F626" s="97"/>
    </row>
    <row r="627" spans="1:6" ht="12" customHeight="1" x14ac:dyDescent="0.2">
      <c r="A627" s="99"/>
      <c r="B627" s="99"/>
      <c r="C627" s="97"/>
      <c r="D627" s="97"/>
      <c r="E627" s="98"/>
      <c r="F627" s="97"/>
    </row>
    <row r="628" spans="1:6" ht="12" customHeight="1" x14ac:dyDescent="0.2">
      <c r="A628" s="99"/>
      <c r="B628" s="99"/>
      <c r="C628" s="97"/>
      <c r="D628" s="97"/>
      <c r="E628" s="98"/>
      <c r="F628" s="97"/>
    </row>
    <row r="629" spans="1:6" ht="12" customHeight="1" x14ac:dyDescent="0.2">
      <c r="A629" s="99"/>
      <c r="B629" s="99"/>
      <c r="C629" s="97"/>
      <c r="D629" s="97"/>
      <c r="E629" s="98"/>
      <c r="F629" s="97"/>
    </row>
    <row r="630" spans="1:6" ht="12" customHeight="1" x14ac:dyDescent="0.2">
      <c r="A630" s="99"/>
      <c r="B630" s="99"/>
      <c r="C630" s="97"/>
      <c r="D630" s="97"/>
      <c r="E630" s="98"/>
      <c r="F630" s="97"/>
    </row>
    <row r="631" spans="1:6" ht="12" customHeight="1" x14ac:dyDescent="0.2">
      <c r="A631" s="99"/>
      <c r="B631" s="99"/>
      <c r="C631" s="97"/>
      <c r="D631" s="97"/>
      <c r="E631" s="98"/>
      <c r="F631" s="97"/>
    </row>
    <row r="632" spans="1:6" ht="12" customHeight="1" x14ac:dyDescent="0.2">
      <c r="A632" s="99"/>
      <c r="B632" s="99"/>
      <c r="C632" s="97"/>
      <c r="D632" s="97"/>
      <c r="E632" s="98"/>
      <c r="F632" s="97"/>
    </row>
    <row r="633" spans="1:6" ht="12" customHeight="1" x14ac:dyDescent="0.2">
      <c r="A633" s="99"/>
      <c r="B633" s="99"/>
      <c r="C633" s="97"/>
      <c r="D633" s="97"/>
      <c r="E633" s="98"/>
      <c r="F633" s="97"/>
    </row>
    <row r="634" spans="1:6" ht="12" customHeight="1" x14ac:dyDescent="0.2">
      <c r="A634" s="99"/>
      <c r="B634" s="99"/>
      <c r="C634" s="97"/>
      <c r="D634" s="97"/>
      <c r="E634" s="98"/>
      <c r="F634" s="97"/>
    </row>
    <row r="635" spans="1:6" ht="12" customHeight="1" x14ac:dyDescent="0.2">
      <c r="A635" s="99"/>
      <c r="B635" s="99"/>
      <c r="C635" s="97"/>
      <c r="D635" s="97"/>
      <c r="E635" s="98"/>
      <c r="F635" s="97"/>
    </row>
    <row r="636" spans="1:6" ht="12" customHeight="1" x14ac:dyDescent="0.2">
      <c r="A636" s="99"/>
      <c r="B636" s="99"/>
      <c r="C636" s="97"/>
      <c r="D636" s="97"/>
      <c r="E636" s="98"/>
      <c r="F636" s="97"/>
    </row>
    <row r="637" spans="1:6" ht="12" customHeight="1" x14ac:dyDescent="0.2">
      <c r="A637" s="99"/>
      <c r="B637" s="99"/>
      <c r="C637" s="97"/>
      <c r="D637" s="97"/>
      <c r="E637" s="98"/>
      <c r="F637" s="97"/>
    </row>
    <row r="638" spans="1:6" ht="12" customHeight="1" x14ac:dyDescent="0.2">
      <c r="A638" s="99"/>
      <c r="B638" s="99"/>
      <c r="C638" s="97"/>
      <c r="D638" s="97"/>
      <c r="E638" s="98"/>
      <c r="F638" s="97"/>
    </row>
    <row r="639" spans="1:6" ht="12" customHeight="1" x14ac:dyDescent="0.2">
      <c r="A639" s="99"/>
      <c r="B639" s="99"/>
      <c r="C639" s="97"/>
      <c r="D639" s="97"/>
      <c r="E639" s="98"/>
      <c r="F639" s="97"/>
    </row>
    <row r="640" spans="1:6" ht="12" customHeight="1" x14ac:dyDescent="0.2">
      <c r="A640" s="99"/>
      <c r="B640" s="99"/>
      <c r="C640" s="97"/>
      <c r="D640" s="97"/>
      <c r="E640" s="98"/>
      <c r="F640" s="97"/>
    </row>
    <row r="641" spans="1:6" ht="12" customHeight="1" x14ac:dyDescent="0.2">
      <c r="A641" s="99"/>
      <c r="B641" s="99"/>
      <c r="C641" s="97"/>
      <c r="D641" s="97"/>
      <c r="E641" s="98"/>
      <c r="F641" s="97"/>
    </row>
    <row r="642" spans="1:6" ht="12" customHeight="1" x14ac:dyDescent="0.2">
      <c r="A642" s="99"/>
      <c r="B642" s="99"/>
      <c r="C642" s="97"/>
      <c r="D642" s="97"/>
      <c r="E642" s="98"/>
      <c r="F642" s="97"/>
    </row>
    <row r="643" spans="1:6" ht="12" customHeight="1" x14ac:dyDescent="0.2">
      <c r="A643" s="99"/>
      <c r="B643" s="99"/>
      <c r="C643" s="97"/>
      <c r="D643" s="97"/>
      <c r="E643" s="98"/>
      <c r="F643" s="97"/>
    </row>
    <row r="644" spans="1:6" ht="12" customHeight="1" x14ac:dyDescent="0.2">
      <c r="A644" s="99"/>
      <c r="B644" s="99"/>
      <c r="C644" s="97"/>
      <c r="D644" s="97"/>
      <c r="E644" s="98"/>
      <c r="F644" s="97"/>
    </row>
    <row r="645" spans="1:6" ht="12" customHeight="1" x14ac:dyDescent="0.2">
      <c r="A645" s="99"/>
      <c r="B645" s="99"/>
      <c r="C645" s="97"/>
      <c r="D645" s="97"/>
      <c r="E645" s="98"/>
      <c r="F645" s="97"/>
    </row>
    <row r="646" spans="1:6" ht="12" customHeight="1" x14ac:dyDescent="0.2">
      <c r="A646" s="99"/>
      <c r="B646" s="99"/>
      <c r="C646" s="97"/>
      <c r="D646" s="97"/>
      <c r="E646" s="98"/>
      <c r="F646" s="97"/>
    </row>
    <row r="647" spans="1:6" ht="12" customHeight="1" x14ac:dyDescent="0.2">
      <c r="A647" s="99"/>
      <c r="B647" s="99"/>
      <c r="C647" s="97"/>
      <c r="D647" s="97"/>
      <c r="E647" s="98"/>
      <c r="F647" s="97"/>
    </row>
    <row r="648" spans="1:6" ht="12" customHeight="1" x14ac:dyDescent="0.2">
      <c r="A648" s="99"/>
      <c r="B648" s="99"/>
      <c r="C648" s="97"/>
      <c r="D648" s="97"/>
      <c r="E648" s="98"/>
      <c r="F648" s="97"/>
    </row>
    <row r="649" spans="1:6" ht="12" customHeight="1" x14ac:dyDescent="0.2">
      <c r="A649" s="100" t="s">
        <v>449</v>
      </c>
      <c r="B649" s="100"/>
      <c r="C649" s="100"/>
      <c r="D649" s="100"/>
      <c r="E649" s="100"/>
      <c r="F649" s="100"/>
    </row>
    <row r="650" spans="1:6" ht="12" customHeight="1" x14ac:dyDescent="0.2">
      <c r="A650" s="99"/>
      <c r="B650" s="99"/>
      <c r="C650" s="97"/>
      <c r="D650" s="97"/>
      <c r="E650" s="98"/>
      <c r="F650" s="97"/>
    </row>
    <row r="651" spans="1:6" ht="12" customHeight="1" x14ac:dyDescent="0.2">
      <c r="A651" s="105" t="s">
        <v>450</v>
      </c>
      <c r="B651" s="99"/>
      <c r="C651" s="97"/>
      <c r="D651" s="97"/>
      <c r="E651" s="98"/>
      <c r="F651" s="97"/>
    </row>
    <row r="652" spans="1:6" ht="12" customHeight="1" x14ac:dyDescent="0.2">
      <c r="A652" s="99"/>
      <c r="B652" s="99"/>
      <c r="C652" s="97"/>
      <c r="D652" s="97"/>
      <c r="E652" s="98"/>
      <c r="F652" s="97"/>
    </row>
    <row r="653" spans="1:6" ht="12" customHeight="1" x14ac:dyDescent="0.2">
      <c r="A653" s="100" t="s">
        <v>451</v>
      </c>
      <c r="B653" s="99"/>
      <c r="C653" s="97"/>
      <c r="D653" s="97"/>
      <c r="E653" s="98"/>
      <c r="F653" s="97"/>
    </row>
    <row r="654" spans="1:6" ht="12" customHeight="1" x14ac:dyDescent="0.2">
      <c r="A654" s="99" t="s">
        <v>412</v>
      </c>
      <c r="B654" s="99"/>
      <c r="C654" s="97"/>
      <c r="D654" s="97"/>
      <c r="E654" s="98"/>
      <c r="F654" s="97"/>
    </row>
    <row r="655" spans="1:6" ht="12" customHeight="1" x14ac:dyDescent="0.2">
      <c r="A655" s="99"/>
      <c r="B655" s="99"/>
      <c r="C655" s="97"/>
      <c r="D655" s="97"/>
      <c r="E655" s="98"/>
      <c r="F655" s="97"/>
    </row>
    <row r="656" spans="1:6" ht="12" customHeight="1" x14ac:dyDescent="0.2">
      <c r="A656" s="100" t="s">
        <v>452</v>
      </c>
      <c r="B656" s="99"/>
      <c r="C656" s="97"/>
      <c r="D656" s="97"/>
      <c r="E656" s="98"/>
      <c r="F656" s="97"/>
    </row>
    <row r="657" spans="1:8" ht="12" customHeight="1" x14ac:dyDescent="0.2">
      <c r="A657" s="99"/>
      <c r="B657" s="99"/>
      <c r="C657" s="97"/>
      <c r="D657" s="97"/>
      <c r="E657" s="98"/>
      <c r="F657" s="97"/>
    </row>
    <row r="658" spans="1:8" ht="12" customHeight="1" x14ac:dyDescent="0.2">
      <c r="A658" s="105" t="s">
        <v>453</v>
      </c>
      <c r="B658" s="99"/>
      <c r="C658" s="97"/>
      <c r="D658" s="97"/>
      <c r="E658" s="98"/>
      <c r="F658" s="97"/>
    </row>
    <row r="659" spans="1:8" ht="12" customHeight="1" x14ac:dyDescent="0.2">
      <c r="A659" s="105"/>
      <c r="B659" s="99"/>
      <c r="C659" s="97"/>
      <c r="D659" s="97"/>
      <c r="E659" s="98"/>
      <c r="F659" s="97"/>
    </row>
    <row r="660" spans="1:8" ht="12" customHeight="1" x14ac:dyDescent="0.2">
      <c r="A660" s="176" t="s">
        <v>454</v>
      </c>
      <c r="B660" s="176"/>
      <c r="C660" s="176"/>
      <c r="D660" s="176"/>
      <c r="E660" s="176"/>
      <c r="F660" s="176"/>
      <c r="G660" s="176"/>
      <c r="H660" s="176"/>
    </row>
    <row r="661" spans="1:8" ht="12" customHeight="1" x14ac:dyDescent="0.2">
      <c r="A661" s="105" t="s">
        <v>455</v>
      </c>
      <c r="B661" s="99"/>
      <c r="C661" s="97"/>
      <c r="D661" s="97"/>
      <c r="E661" s="98"/>
      <c r="F661" s="97"/>
    </row>
    <row r="662" spans="1:8" ht="12" customHeight="1" x14ac:dyDescent="0.2">
      <c r="A662" s="99"/>
      <c r="B662" s="99"/>
      <c r="C662" s="97"/>
      <c r="D662" s="97"/>
      <c r="E662" s="98"/>
      <c r="F662" s="97"/>
    </row>
    <row r="663" spans="1:8" ht="12" customHeight="1" x14ac:dyDescent="0.2">
      <c r="A663" s="100" t="s">
        <v>456</v>
      </c>
      <c r="B663" s="99"/>
      <c r="C663" s="97"/>
      <c r="D663" s="97"/>
      <c r="E663" s="98"/>
      <c r="F663" s="97"/>
    </row>
    <row r="664" spans="1:8" ht="12" customHeight="1" x14ac:dyDescent="0.2">
      <c r="A664" s="175" t="s">
        <v>457</v>
      </c>
      <c r="B664" s="175"/>
      <c r="C664" s="175"/>
      <c r="D664" s="175"/>
      <c r="E664" s="175"/>
      <c r="F664" s="175"/>
      <c r="G664" s="175"/>
    </row>
    <row r="665" spans="1:8" ht="12" customHeight="1" x14ac:dyDescent="0.2">
      <c r="A665" s="99"/>
      <c r="B665" s="99"/>
      <c r="C665" s="97"/>
      <c r="D665" s="97"/>
      <c r="E665" s="98"/>
      <c r="F665" s="97"/>
    </row>
    <row r="666" spans="1:8" ht="12" customHeight="1" x14ac:dyDescent="0.2">
      <c r="A666" s="176" t="s">
        <v>458</v>
      </c>
      <c r="B666" s="176"/>
      <c r="C666" s="176"/>
      <c r="D666" s="176"/>
      <c r="E666" s="176"/>
      <c r="F666" s="176"/>
      <c r="G666" s="176"/>
      <c r="H666" s="176"/>
    </row>
    <row r="667" spans="1:8" ht="6" customHeight="1" x14ac:dyDescent="0.2">
      <c r="A667" s="99"/>
      <c r="B667" s="99"/>
      <c r="C667" s="97"/>
      <c r="D667" s="97"/>
      <c r="E667" s="98"/>
      <c r="F667" s="97"/>
    </row>
    <row r="668" spans="1:8" ht="12" customHeight="1" x14ac:dyDescent="0.2">
      <c r="A668" s="105" t="s">
        <v>410</v>
      </c>
      <c r="B668" s="99"/>
      <c r="C668" s="97"/>
      <c r="D668" s="97"/>
      <c r="E668" s="98"/>
      <c r="F668" s="97"/>
    </row>
    <row r="669" spans="1:8" ht="12" customHeight="1" x14ac:dyDescent="0.2">
      <c r="A669" s="99"/>
      <c r="B669" s="99"/>
      <c r="C669" s="97"/>
      <c r="D669" s="97"/>
      <c r="E669" s="98"/>
      <c r="F669" s="97"/>
    </row>
    <row r="670" spans="1:8" ht="12" customHeight="1" x14ac:dyDescent="0.2">
      <c r="A670" s="100" t="s">
        <v>459</v>
      </c>
      <c r="B670" s="99"/>
      <c r="C670" s="97"/>
      <c r="D670" s="97"/>
      <c r="E670" s="98"/>
      <c r="F670" s="97"/>
    </row>
    <row r="671" spans="1:8" ht="12" customHeight="1" x14ac:dyDescent="0.2">
      <c r="A671" s="99"/>
      <c r="B671" s="99"/>
      <c r="C671" s="97"/>
      <c r="D671" s="97"/>
      <c r="E671" s="98"/>
      <c r="F671" s="97"/>
    </row>
    <row r="672" spans="1:8" ht="15.75" customHeight="1" x14ac:dyDescent="0.2">
      <c r="A672" s="99" t="s">
        <v>460</v>
      </c>
      <c r="B672" s="99"/>
      <c r="C672" s="97"/>
      <c r="D672" s="97"/>
      <c r="E672" s="98"/>
      <c r="F672" s="97"/>
    </row>
    <row r="673" spans="1:6" ht="12" customHeight="1" x14ac:dyDescent="0.2">
      <c r="A673" s="99"/>
      <c r="B673" s="99"/>
      <c r="C673" s="97"/>
      <c r="D673" s="97"/>
      <c r="E673" s="98"/>
      <c r="F673" s="97"/>
    </row>
    <row r="674" spans="1:6" ht="12" customHeight="1" x14ac:dyDescent="0.2">
      <c r="A674" s="105" t="s">
        <v>410</v>
      </c>
      <c r="B674" s="99"/>
      <c r="C674" s="97"/>
      <c r="D674" s="97"/>
      <c r="E674" s="98"/>
      <c r="F674" s="97"/>
    </row>
    <row r="675" spans="1:6" ht="9.75" customHeight="1" x14ac:dyDescent="0.2">
      <c r="A675" s="105"/>
      <c r="B675" s="99"/>
      <c r="C675" s="97"/>
      <c r="D675" s="97"/>
      <c r="E675" s="98"/>
      <c r="F675" s="97"/>
    </row>
    <row r="676" spans="1:6" ht="12" customHeight="1" x14ac:dyDescent="0.2">
      <c r="A676" s="99" t="s">
        <v>461</v>
      </c>
      <c r="B676" s="99"/>
      <c r="C676" s="97"/>
      <c r="D676" s="97"/>
      <c r="E676" s="98"/>
      <c r="F676" s="97"/>
    </row>
    <row r="677" spans="1:6" ht="12" customHeight="1" x14ac:dyDescent="0.2">
      <c r="A677" s="99"/>
      <c r="B677" s="99"/>
      <c r="C677" s="97"/>
      <c r="D677" s="97"/>
      <c r="E677" s="98"/>
      <c r="F677" s="97"/>
    </row>
    <row r="678" spans="1:6" ht="12" customHeight="1" x14ac:dyDescent="0.2">
      <c r="A678" s="105" t="s">
        <v>410</v>
      </c>
      <c r="B678" s="99"/>
      <c r="C678" s="97"/>
      <c r="D678" s="97"/>
      <c r="E678" s="98"/>
      <c r="F678" s="97"/>
    </row>
    <row r="679" spans="1:6" ht="12" customHeight="1" x14ac:dyDescent="0.2">
      <c r="A679" s="99"/>
      <c r="B679" s="99"/>
      <c r="C679" s="97"/>
      <c r="D679" s="97"/>
      <c r="E679" s="98"/>
      <c r="F679" s="97"/>
    </row>
    <row r="680" spans="1:6" ht="12" customHeight="1" x14ac:dyDescent="0.2">
      <c r="A680" s="99" t="s">
        <v>462</v>
      </c>
      <c r="B680" s="99"/>
      <c r="C680" s="97"/>
      <c r="D680" s="97"/>
      <c r="E680" s="98"/>
      <c r="F680" s="97"/>
    </row>
    <row r="681" spans="1:6" ht="12" customHeight="1" x14ac:dyDescent="0.2">
      <c r="A681" s="99"/>
      <c r="B681" s="99"/>
      <c r="C681" s="97"/>
      <c r="D681" s="97"/>
      <c r="E681" s="98"/>
      <c r="F681" s="97"/>
    </row>
    <row r="682" spans="1:6" ht="12" customHeight="1" x14ac:dyDescent="0.2">
      <c r="A682" s="105" t="s">
        <v>450</v>
      </c>
      <c r="B682" s="99"/>
      <c r="C682" s="97"/>
      <c r="D682" s="97"/>
      <c r="E682" s="98"/>
      <c r="F682" s="97"/>
    </row>
    <row r="683" spans="1:6" ht="12" customHeight="1" x14ac:dyDescent="0.2">
      <c r="A683" s="99"/>
      <c r="B683" s="99"/>
      <c r="C683" s="97"/>
      <c r="D683" s="97"/>
      <c r="E683" s="98"/>
      <c r="F683" s="97"/>
    </row>
    <row r="684" spans="1:6" ht="12" customHeight="1" x14ac:dyDescent="0.2">
      <c r="A684" s="100" t="s">
        <v>463</v>
      </c>
      <c r="B684" s="99"/>
      <c r="C684" s="97"/>
      <c r="D684" s="97"/>
      <c r="E684" s="98"/>
      <c r="F684" s="97"/>
    </row>
    <row r="685" spans="1:6" ht="12" customHeight="1" x14ac:dyDescent="0.2">
      <c r="A685" s="99"/>
      <c r="B685" s="99"/>
      <c r="C685" s="97"/>
      <c r="D685" s="97"/>
      <c r="E685" s="98"/>
      <c r="F685" s="97"/>
    </row>
    <row r="686" spans="1:6" ht="12" customHeight="1" x14ac:dyDescent="0.2">
      <c r="A686" s="99" t="s">
        <v>412</v>
      </c>
      <c r="B686" s="99"/>
      <c r="C686" s="97"/>
      <c r="D686" s="97"/>
      <c r="E686" s="98"/>
      <c r="F686" s="97"/>
    </row>
    <row r="687" spans="1:6" ht="12" customHeight="1" x14ac:dyDescent="0.2">
      <c r="A687" s="99"/>
      <c r="B687" s="99"/>
      <c r="C687" s="97"/>
      <c r="D687" s="97"/>
      <c r="E687" s="98"/>
      <c r="F687" s="97"/>
    </row>
    <row r="688" spans="1:6" ht="12" customHeight="1" x14ac:dyDescent="0.2">
      <c r="A688" s="104" t="s">
        <v>464</v>
      </c>
      <c r="B688" s="104"/>
      <c r="C688" s="104"/>
      <c r="D688" s="104"/>
      <c r="E688" s="104"/>
      <c r="F688" s="104"/>
    </row>
    <row r="689" spans="1:7" ht="12" customHeight="1" x14ac:dyDescent="0.2">
      <c r="A689" s="99"/>
      <c r="B689" s="99"/>
      <c r="C689" s="97"/>
      <c r="D689" s="97"/>
      <c r="E689" s="98"/>
      <c r="F689" s="97"/>
    </row>
    <row r="690" spans="1:7" ht="12" customHeight="1" x14ac:dyDescent="0.2">
      <c r="A690" s="105" t="s">
        <v>410</v>
      </c>
      <c r="B690" s="99"/>
      <c r="C690" s="97"/>
      <c r="D690" s="97"/>
      <c r="E690" s="98"/>
      <c r="F690" s="97"/>
    </row>
    <row r="691" spans="1:7" ht="12" customHeight="1" x14ac:dyDescent="0.2">
      <c r="A691" s="99"/>
      <c r="B691" s="99"/>
      <c r="C691" s="97"/>
      <c r="D691" s="97"/>
      <c r="E691" s="98"/>
      <c r="F691" s="97"/>
    </row>
    <row r="692" spans="1:7" ht="12" customHeight="1" x14ac:dyDescent="0.2">
      <c r="A692" s="100" t="s">
        <v>465</v>
      </c>
      <c r="B692" s="99"/>
      <c r="C692" s="97"/>
      <c r="D692" s="97"/>
      <c r="E692" s="98"/>
      <c r="F692" s="97"/>
    </row>
    <row r="693" spans="1:7" ht="12" customHeight="1" x14ac:dyDescent="0.2">
      <c r="A693" s="99"/>
      <c r="B693" s="99"/>
      <c r="C693" s="97"/>
      <c r="D693" s="97"/>
      <c r="E693" s="98"/>
      <c r="F693" s="97"/>
    </row>
    <row r="694" spans="1:7" ht="12" customHeight="1" x14ac:dyDescent="0.2">
      <c r="A694" s="105" t="s">
        <v>410</v>
      </c>
      <c r="B694" s="99"/>
      <c r="C694" s="97"/>
      <c r="D694" s="97"/>
      <c r="E694" s="98"/>
      <c r="F694" s="97"/>
    </row>
    <row r="695" spans="1:7" ht="12" customHeight="1" x14ac:dyDescent="0.2">
      <c r="A695" s="99"/>
      <c r="B695" s="99"/>
      <c r="C695" s="97"/>
      <c r="D695" s="97"/>
      <c r="E695" s="98"/>
      <c r="F695" s="97"/>
    </row>
    <row r="696" spans="1:7" ht="12" customHeight="1" x14ac:dyDescent="0.2">
      <c r="A696" s="100" t="s">
        <v>466</v>
      </c>
      <c r="B696" s="99"/>
      <c r="C696" s="97"/>
      <c r="D696" s="97"/>
      <c r="E696" s="98"/>
      <c r="F696" s="97"/>
    </row>
    <row r="697" spans="1:7" ht="23.25" customHeight="1" x14ac:dyDescent="0.2">
      <c r="A697" s="99"/>
      <c r="B697" s="99"/>
      <c r="C697" s="97"/>
      <c r="D697" s="97"/>
      <c r="E697" s="98"/>
      <c r="F697" s="97"/>
    </row>
    <row r="698" spans="1:7" ht="12" customHeight="1" x14ac:dyDescent="0.2">
      <c r="A698" s="105" t="s">
        <v>410</v>
      </c>
      <c r="B698" s="99"/>
      <c r="C698" s="97"/>
      <c r="D698" s="97"/>
      <c r="E698" s="98"/>
      <c r="F698" s="97"/>
    </row>
    <row r="699" spans="1:7" ht="12" customHeight="1" x14ac:dyDescent="0.2">
      <c r="A699" s="99"/>
      <c r="B699" s="99"/>
      <c r="C699" s="97"/>
      <c r="D699" s="97"/>
      <c r="E699" s="98"/>
      <c r="F699" s="97"/>
    </row>
    <row r="700" spans="1:7" ht="12" customHeight="1" x14ac:dyDescent="0.2">
      <c r="A700" s="100" t="s">
        <v>467</v>
      </c>
      <c r="B700" s="99"/>
      <c r="C700" s="97"/>
      <c r="D700" s="97"/>
      <c r="E700" s="98"/>
      <c r="F700" s="97"/>
    </row>
    <row r="701" spans="1:7" ht="12" customHeight="1" x14ac:dyDescent="0.2">
      <c r="A701" s="99"/>
      <c r="B701" s="99"/>
      <c r="C701" s="97"/>
      <c r="D701" s="97"/>
      <c r="E701" s="98"/>
      <c r="F701" s="97"/>
    </row>
    <row r="702" spans="1:7" ht="12" customHeight="1" x14ac:dyDescent="0.2">
      <c r="A702" s="105" t="s">
        <v>410</v>
      </c>
      <c r="B702" s="99"/>
      <c r="C702" s="97"/>
      <c r="D702" s="97"/>
      <c r="E702" s="98"/>
      <c r="F702" s="97"/>
    </row>
    <row r="703" spans="1:7" ht="12" customHeight="1" x14ac:dyDescent="0.2">
      <c r="A703" s="99"/>
      <c r="B703" s="99"/>
      <c r="C703" s="97"/>
      <c r="D703" s="97"/>
      <c r="E703" s="98"/>
      <c r="F703" s="97"/>
    </row>
    <row r="704" spans="1:7" ht="12" customHeight="1" x14ac:dyDescent="0.2">
      <c r="A704" s="176" t="s">
        <v>468</v>
      </c>
      <c r="B704" s="176"/>
      <c r="C704" s="176"/>
      <c r="D704" s="176"/>
      <c r="E704" s="176"/>
      <c r="F704" s="176"/>
      <c r="G704" s="176"/>
    </row>
    <row r="705" spans="1:7" ht="12" customHeight="1" x14ac:dyDescent="0.2">
      <c r="A705" s="99"/>
      <c r="B705" s="99"/>
      <c r="C705" s="97"/>
      <c r="D705" s="97"/>
      <c r="E705" s="98"/>
      <c r="F705" s="97"/>
    </row>
    <row r="706" spans="1:7" ht="12" customHeight="1" x14ac:dyDescent="0.2">
      <c r="A706" s="105" t="s">
        <v>410</v>
      </c>
      <c r="B706" s="99"/>
      <c r="C706" s="97"/>
      <c r="D706" s="97"/>
      <c r="E706" s="98"/>
      <c r="F706" s="97"/>
    </row>
    <row r="707" spans="1:7" ht="12" customHeight="1" x14ac:dyDescent="0.2">
      <c r="A707" s="99"/>
      <c r="B707" s="99"/>
      <c r="C707" s="97"/>
      <c r="D707" s="97"/>
      <c r="E707" s="98"/>
      <c r="F707" s="97"/>
    </row>
    <row r="708" spans="1:7" ht="12" customHeight="1" x14ac:dyDescent="0.2">
      <c r="A708" s="100" t="s">
        <v>469</v>
      </c>
      <c r="B708" s="99"/>
      <c r="C708" s="97"/>
      <c r="D708" s="97"/>
      <c r="E708" s="98"/>
      <c r="F708" s="97"/>
    </row>
    <row r="709" spans="1:7" ht="12" customHeight="1" x14ac:dyDescent="0.2">
      <c r="A709" s="105" t="s">
        <v>410</v>
      </c>
      <c r="B709" s="99"/>
      <c r="C709" s="97"/>
      <c r="D709" s="97"/>
      <c r="E709" s="98"/>
      <c r="F709" s="97"/>
    </row>
    <row r="710" spans="1:7" ht="12" customHeight="1" x14ac:dyDescent="0.2">
      <c r="A710" s="99"/>
      <c r="B710" s="99"/>
      <c r="C710" s="97"/>
      <c r="D710" s="97"/>
      <c r="E710" s="98"/>
      <c r="F710" s="97"/>
    </row>
    <row r="711" spans="1:7" ht="12" customHeight="1" x14ac:dyDescent="0.2">
      <c r="A711" s="100" t="s">
        <v>470</v>
      </c>
      <c r="B711" s="99"/>
      <c r="C711" s="97"/>
      <c r="D711" s="97"/>
      <c r="E711" s="98"/>
      <c r="F711" s="97"/>
    </row>
    <row r="712" spans="1:7" ht="12" customHeight="1" x14ac:dyDescent="0.2">
      <c r="A712" s="105" t="s">
        <v>410</v>
      </c>
      <c r="B712" s="99"/>
      <c r="C712" s="97"/>
      <c r="D712" s="97"/>
      <c r="E712" s="98"/>
      <c r="F712" s="97"/>
    </row>
    <row r="713" spans="1:7" ht="12" customHeight="1" x14ac:dyDescent="0.2">
      <c r="A713" s="99"/>
      <c r="B713" s="99"/>
      <c r="C713" s="97"/>
      <c r="D713" s="97"/>
      <c r="E713" s="98"/>
      <c r="F713" s="97"/>
    </row>
    <row r="714" spans="1:7" ht="12" customHeight="1" x14ac:dyDescent="0.2">
      <c r="A714" s="176" t="s">
        <v>471</v>
      </c>
      <c r="B714" s="176"/>
      <c r="C714" s="176"/>
      <c r="D714" s="176"/>
      <c r="E714" s="176"/>
      <c r="F714" s="176"/>
      <c r="G714" s="176"/>
    </row>
    <row r="715" spans="1:7" ht="12" customHeight="1" x14ac:dyDescent="0.2">
      <c r="A715" s="105" t="s">
        <v>472</v>
      </c>
      <c r="B715" s="99"/>
      <c r="C715" s="97"/>
      <c r="D715" s="97"/>
      <c r="E715" s="98"/>
      <c r="F715" s="97"/>
    </row>
    <row r="716" spans="1:7" ht="12" customHeight="1" x14ac:dyDescent="0.2">
      <c r="A716" s="105"/>
      <c r="B716" s="99"/>
      <c r="C716" s="97"/>
      <c r="D716" s="97"/>
      <c r="E716" s="98"/>
      <c r="F716" s="97"/>
    </row>
    <row r="717" spans="1:7" ht="12" customHeight="1" x14ac:dyDescent="0.2">
      <c r="A717" s="100" t="s">
        <v>473</v>
      </c>
      <c r="B717" s="100"/>
      <c r="C717" s="100"/>
      <c r="D717" s="100"/>
      <c r="E717" s="100"/>
      <c r="F717" s="100"/>
    </row>
    <row r="718" spans="1:7" ht="12" customHeight="1" x14ac:dyDescent="0.2">
      <c r="A718" s="99"/>
      <c r="B718" s="99"/>
      <c r="C718" s="97"/>
      <c r="D718" s="97"/>
      <c r="E718" s="98"/>
      <c r="F718" s="97"/>
    </row>
    <row r="719" spans="1:7" ht="12" customHeight="1" x14ac:dyDescent="0.2">
      <c r="A719" s="105" t="s">
        <v>410</v>
      </c>
      <c r="B719" s="99"/>
      <c r="C719" s="97"/>
      <c r="D719" s="97"/>
      <c r="E719" s="98"/>
      <c r="F719" s="97"/>
    </row>
    <row r="720" spans="1:7" ht="12" customHeight="1" x14ac:dyDescent="0.2">
      <c r="A720" s="100" t="s">
        <v>474</v>
      </c>
      <c r="B720" s="99"/>
      <c r="C720" s="97"/>
      <c r="D720" s="97"/>
      <c r="E720" s="98"/>
      <c r="F720" s="97"/>
    </row>
    <row r="721" spans="1:6" ht="12" customHeight="1" x14ac:dyDescent="0.2">
      <c r="A721" s="99"/>
      <c r="B721" s="99"/>
      <c r="C721" s="97"/>
      <c r="D721" s="97"/>
      <c r="E721" s="98"/>
      <c r="F721" s="97"/>
    </row>
    <row r="722" spans="1:6" ht="13.5" customHeight="1" x14ac:dyDescent="0.2">
      <c r="A722" s="105" t="s">
        <v>410</v>
      </c>
      <c r="B722" s="99"/>
      <c r="C722" s="97"/>
      <c r="D722" s="97"/>
      <c r="E722" s="98"/>
      <c r="F722" s="97"/>
    </row>
    <row r="723" spans="1:6" ht="12" customHeight="1" x14ac:dyDescent="0.2">
      <c r="A723" s="99"/>
      <c r="B723" s="99"/>
      <c r="C723" s="97"/>
      <c r="D723" s="97"/>
      <c r="E723" s="98"/>
      <c r="F723" s="97"/>
    </row>
    <row r="724" spans="1:6" ht="12" customHeight="1" x14ac:dyDescent="0.2">
      <c r="A724" s="100" t="s">
        <v>475</v>
      </c>
      <c r="B724" s="99"/>
      <c r="C724" s="97"/>
      <c r="D724" s="97"/>
      <c r="E724" s="98"/>
      <c r="F724" s="97"/>
    </row>
    <row r="725" spans="1:6" ht="12" customHeight="1" x14ac:dyDescent="0.2">
      <c r="A725" s="99"/>
      <c r="B725" s="99"/>
      <c r="C725" s="97"/>
      <c r="D725" s="97"/>
      <c r="E725" s="98"/>
      <c r="F725" s="97"/>
    </row>
    <row r="726" spans="1:6" ht="12" customHeight="1" x14ac:dyDescent="0.2">
      <c r="A726" s="99" t="s">
        <v>412</v>
      </c>
      <c r="B726" s="99"/>
      <c r="C726" s="97"/>
      <c r="D726" s="97"/>
      <c r="E726" s="98"/>
      <c r="F726" s="97"/>
    </row>
    <row r="727" spans="1:6" ht="12" customHeight="1" x14ac:dyDescent="0.2">
      <c r="A727" s="99"/>
      <c r="B727" s="99"/>
      <c r="C727" s="97"/>
      <c r="D727" s="97"/>
      <c r="E727" s="98"/>
      <c r="F727" s="97"/>
    </row>
    <row r="728" spans="1:6" ht="12" customHeight="1" x14ac:dyDescent="0.2">
      <c r="A728" s="100" t="s">
        <v>476</v>
      </c>
      <c r="B728" s="99"/>
      <c r="C728" s="97"/>
      <c r="D728" s="97"/>
      <c r="E728" s="98"/>
      <c r="F728" s="97"/>
    </row>
    <row r="729" spans="1:6" ht="12" customHeight="1" x14ac:dyDescent="0.2">
      <c r="A729" s="99"/>
      <c r="B729" s="99"/>
      <c r="C729" s="97"/>
      <c r="D729" s="97"/>
      <c r="E729" s="98"/>
      <c r="F729" s="97"/>
    </row>
    <row r="730" spans="1:6" ht="12" customHeight="1" x14ac:dyDescent="0.2">
      <c r="A730" s="105" t="s">
        <v>410</v>
      </c>
      <c r="B730" s="99"/>
      <c r="C730" s="97"/>
      <c r="D730" s="97"/>
      <c r="E730" s="98"/>
      <c r="F730" s="97"/>
    </row>
    <row r="731" spans="1:6" ht="12" customHeight="1" x14ac:dyDescent="0.2">
      <c r="A731" s="99"/>
      <c r="B731" s="99"/>
      <c r="C731" s="97"/>
      <c r="D731" s="97"/>
      <c r="E731" s="98"/>
      <c r="F731" s="97"/>
    </row>
    <row r="732" spans="1:6" ht="12" customHeight="1" x14ac:dyDescent="0.2">
      <c r="A732" s="100" t="s">
        <v>477</v>
      </c>
      <c r="B732" s="99"/>
      <c r="C732" s="97"/>
      <c r="D732" s="97"/>
      <c r="E732" s="98"/>
      <c r="F732" s="97"/>
    </row>
    <row r="733" spans="1:6" ht="12" customHeight="1" x14ac:dyDescent="0.2">
      <c r="A733" s="99"/>
      <c r="B733" s="99"/>
      <c r="C733" s="97"/>
      <c r="D733" s="97"/>
      <c r="E733" s="98"/>
      <c r="F733" s="97"/>
    </row>
    <row r="734" spans="1:6" ht="12" customHeight="1" x14ac:dyDescent="0.2">
      <c r="A734" s="105" t="s">
        <v>410</v>
      </c>
      <c r="B734" s="99"/>
      <c r="C734" s="97"/>
      <c r="D734" s="97"/>
      <c r="E734" s="98"/>
      <c r="F734" s="97"/>
    </row>
    <row r="735" spans="1:6" ht="12" customHeight="1" x14ac:dyDescent="0.2">
      <c r="A735" s="99"/>
      <c r="B735" s="99"/>
      <c r="C735" s="97"/>
      <c r="D735" s="97"/>
      <c r="E735" s="98"/>
      <c r="F735" s="97"/>
    </row>
    <row r="736" spans="1:6" ht="12" customHeight="1" x14ac:dyDescent="0.2">
      <c r="A736" s="100" t="s">
        <v>478</v>
      </c>
      <c r="B736" s="99"/>
      <c r="C736" s="97"/>
      <c r="D736" s="97"/>
      <c r="E736" s="98"/>
      <c r="F736" s="97"/>
    </row>
    <row r="737" spans="1:6" ht="12" customHeight="1" x14ac:dyDescent="0.2">
      <c r="A737" s="99"/>
      <c r="B737" s="99"/>
      <c r="C737" s="97"/>
      <c r="D737" s="97"/>
      <c r="E737" s="98"/>
      <c r="F737" s="97"/>
    </row>
    <row r="738" spans="1:6" ht="12" customHeight="1" x14ac:dyDescent="0.2">
      <c r="A738" s="105" t="s">
        <v>410</v>
      </c>
      <c r="B738" s="99"/>
      <c r="C738" s="97"/>
      <c r="D738" s="97"/>
      <c r="E738" s="98"/>
      <c r="F738" s="97"/>
    </row>
    <row r="739" spans="1:6" ht="12" customHeight="1" x14ac:dyDescent="0.2">
      <c r="A739" s="99"/>
      <c r="B739" s="99"/>
      <c r="C739" s="97"/>
      <c r="D739" s="97"/>
      <c r="E739" s="98"/>
      <c r="F739" s="97"/>
    </row>
    <row r="740" spans="1:6" ht="12" customHeight="1" x14ac:dyDescent="0.2">
      <c r="A740" s="99"/>
      <c r="B740" s="99"/>
      <c r="C740" s="97"/>
      <c r="D740" s="97"/>
      <c r="E740" s="98"/>
      <c r="F740" s="97"/>
    </row>
    <row r="741" spans="1:6" ht="12" customHeight="1" x14ac:dyDescent="0.2">
      <c r="A741" s="100" t="s">
        <v>479</v>
      </c>
      <c r="B741" s="99"/>
      <c r="C741" s="97"/>
      <c r="D741" s="97"/>
      <c r="E741" s="98"/>
      <c r="F741" s="97"/>
    </row>
    <row r="742" spans="1:6" ht="12" customHeight="1" x14ac:dyDescent="0.2">
      <c r="A742" s="99"/>
      <c r="B742" s="99"/>
      <c r="C742" s="97"/>
      <c r="D742" s="97"/>
      <c r="E742" s="98"/>
      <c r="F742" s="97"/>
    </row>
    <row r="743" spans="1:6" ht="12" customHeight="1" x14ac:dyDescent="0.2">
      <c r="A743" s="105" t="s">
        <v>410</v>
      </c>
      <c r="B743" s="99"/>
      <c r="C743" s="97"/>
      <c r="D743" s="97"/>
      <c r="E743" s="98"/>
      <c r="F743" s="97"/>
    </row>
    <row r="744" spans="1:6" ht="12" customHeight="1" x14ac:dyDescent="0.2">
      <c r="A744" s="99"/>
      <c r="B744" s="99"/>
      <c r="C744" s="97"/>
      <c r="D744" s="97"/>
      <c r="E744" s="98"/>
      <c r="F744" s="97"/>
    </row>
    <row r="745" spans="1:6" ht="12" customHeight="1" x14ac:dyDescent="0.2">
      <c r="A745" s="100" t="s">
        <v>480</v>
      </c>
      <c r="B745" s="99"/>
      <c r="C745" s="97"/>
      <c r="D745" s="97"/>
      <c r="E745" s="98"/>
      <c r="F745" s="97"/>
    </row>
    <row r="746" spans="1:6" ht="12" customHeight="1" x14ac:dyDescent="0.2">
      <c r="A746" s="99"/>
      <c r="B746" s="99"/>
      <c r="C746" s="97"/>
      <c r="D746" s="97"/>
      <c r="E746" s="98"/>
      <c r="F746" s="97"/>
    </row>
    <row r="747" spans="1:6" ht="12" customHeight="1" x14ac:dyDescent="0.2">
      <c r="A747" s="105" t="s">
        <v>410</v>
      </c>
      <c r="B747" s="99"/>
      <c r="C747" s="97"/>
      <c r="D747" s="97"/>
      <c r="E747" s="98"/>
      <c r="F747" s="97"/>
    </row>
    <row r="748" spans="1:6" ht="12" customHeight="1" x14ac:dyDescent="0.2">
      <c r="A748" s="99"/>
      <c r="B748" s="99"/>
      <c r="C748" s="97"/>
      <c r="D748" s="97"/>
      <c r="E748" s="98"/>
      <c r="F748" s="97"/>
    </row>
    <row r="749" spans="1:6" ht="12" customHeight="1" x14ac:dyDescent="0.2">
      <c r="A749" s="99"/>
      <c r="B749" s="99"/>
      <c r="C749" s="97"/>
      <c r="D749" s="97"/>
      <c r="E749" s="98"/>
      <c r="F749" s="97"/>
    </row>
    <row r="750" spans="1:6" ht="12" customHeight="1" x14ac:dyDescent="0.2">
      <c r="A750" s="99" t="s">
        <v>481</v>
      </c>
      <c r="B750" s="99"/>
      <c r="C750" s="97"/>
      <c r="D750" s="97"/>
      <c r="E750" s="98"/>
      <c r="F750" s="97"/>
    </row>
    <row r="751" spans="1:6" ht="12" customHeight="1" x14ac:dyDescent="0.2">
      <c r="A751" s="99" t="s">
        <v>482</v>
      </c>
      <c r="B751" s="99"/>
      <c r="C751" s="97"/>
      <c r="D751" s="97"/>
      <c r="E751" s="98"/>
      <c r="F751" s="97"/>
    </row>
    <row r="752" spans="1:6" ht="12" customHeight="1" x14ac:dyDescent="0.2">
      <c r="A752" s="99"/>
      <c r="B752" s="99"/>
      <c r="C752" s="97"/>
      <c r="D752" s="97"/>
      <c r="E752" s="98"/>
      <c r="F752" s="97"/>
    </row>
    <row r="753" spans="1:6" ht="12" customHeight="1" x14ac:dyDescent="0.2">
      <c r="A753" s="100" t="s">
        <v>483</v>
      </c>
      <c r="B753" s="99"/>
      <c r="C753" s="97"/>
      <c r="D753" s="97"/>
      <c r="E753" s="98"/>
      <c r="F753" s="97"/>
    </row>
    <row r="754" spans="1:6" ht="12" customHeight="1" x14ac:dyDescent="0.2">
      <c r="A754" s="99"/>
      <c r="B754" s="99"/>
      <c r="C754" s="97"/>
      <c r="D754" s="97"/>
      <c r="E754" s="98"/>
      <c r="F754" s="97"/>
    </row>
    <row r="755" spans="1:6" ht="12" customHeight="1" x14ac:dyDescent="0.2">
      <c r="A755" s="99" t="s">
        <v>484</v>
      </c>
      <c r="B755" s="99"/>
      <c r="C755" s="97"/>
      <c r="D755" s="97"/>
      <c r="E755" s="98"/>
      <c r="F755" s="97"/>
    </row>
    <row r="756" spans="1:6" ht="12" customHeight="1" x14ac:dyDescent="0.2">
      <c r="A756" s="99"/>
      <c r="B756" s="99"/>
      <c r="C756" s="97"/>
      <c r="D756" s="97"/>
      <c r="E756" s="98"/>
      <c r="F756" s="97"/>
    </row>
    <row r="757" spans="1:6" ht="12" customHeight="1" x14ac:dyDescent="0.2">
      <c r="A757" s="100" t="s">
        <v>485</v>
      </c>
      <c r="B757" s="99"/>
      <c r="C757" s="97"/>
      <c r="D757" s="97"/>
      <c r="E757" s="98"/>
      <c r="F757" s="97"/>
    </row>
    <row r="758" spans="1:6" ht="12" customHeight="1" x14ac:dyDescent="0.2">
      <c r="A758" s="99"/>
      <c r="B758" s="99"/>
      <c r="C758" s="97"/>
      <c r="D758" s="97"/>
      <c r="E758" s="98"/>
      <c r="F758" s="97"/>
    </row>
    <row r="759" spans="1:6" ht="12" customHeight="1" x14ac:dyDescent="0.2">
      <c r="A759" s="177" t="s">
        <v>486</v>
      </c>
      <c r="B759" s="177"/>
      <c r="C759" s="97"/>
      <c r="D759" s="97"/>
      <c r="E759" s="98"/>
      <c r="F759" s="97"/>
    </row>
    <row r="760" spans="1:6" ht="12" customHeight="1" x14ac:dyDescent="0.2">
      <c r="A760" s="105"/>
      <c r="B760" s="105"/>
      <c r="C760" s="97"/>
      <c r="D760" s="97"/>
      <c r="E760" s="98"/>
      <c r="F760" s="97"/>
    </row>
    <row r="761" spans="1:6" ht="12" customHeight="1" x14ac:dyDescent="0.2">
      <c r="A761" s="105"/>
      <c r="B761" s="105"/>
      <c r="C761" s="97"/>
      <c r="D761" s="97"/>
      <c r="E761" s="98"/>
      <c r="F761" s="97"/>
    </row>
    <row r="762" spans="1:6" ht="12" customHeight="1" x14ac:dyDescent="0.2">
      <c r="A762" s="100" t="s">
        <v>487</v>
      </c>
      <c r="B762" s="99"/>
      <c r="C762" s="97"/>
      <c r="D762" s="97"/>
      <c r="E762" s="98"/>
      <c r="F762" s="97"/>
    </row>
    <row r="763" spans="1:6" ht="12" customHeight="1" x14ac:dyDescent="0.2">
      <c r="A763" s="99"/>
      <c r="B763" s="99"/>
      <c r="C763" s="97"/>
      <c r="D763" s="97"/>
      <c r="E763" s="98"/>
      <c r="F763" s="97"/>
    </row>
    <row r="764" spans="1:6" ht="12" customHeight="1" x14ac:dyDescent="0.2">
      <c r="A764" s="175" t="s">
        <v>488</v>
      </c>
      <c r="B764" s="175"/>
      <c r="C764" s="97"/>
      <c r="D764" s="97"/>
      <c r="E764" s="98"/>
      <c r="F764" s="97"/>
    </row>
    <row r="765" spans="1:6" ht="12" customHeight="1" x14ac:dyDescent="0.2">
      <c r="A765" s="100" t="s">
        <v>489</v>
      </c>
      <c r="B765" s="99"/>
      <c r="C765" s="97"/>
      <c r="D765" s="97"/>
      <c r="E765" s="98"/>
      <c r="F765" s="97"/>
    </row>
    <row r="766" spans="1:6" ht="12" customHeight="1" x14ac:dyDescent="0.2">
      <c r="A766" s="99"/>
      <c r="B766" s="99"/>
      <c r="C766" s="97"/>
      <c r="D766" s="97"/>
      <c r="E766" s="98"/>
      <c r="F766" s="97"/>
    </row>
    <row r="767" spans="1:6" ht="12" customHeight="1" x14ac:dyDescent="0.2">
      <c r="A767" s="105" t="s">
        <v>410</v>
      </c>
      <c r="B767" s="99"/>
      <c r="C767" s="97"/>
      <c r="D767" s="97"/>
      <c r="E767" s="98"/>
      <c r="F767" s="97"/>
    </row>
    <row r="768" spans="1:6" ht="12" customHeight="1" x14ac:dyDescent="0.2">
      <c r="A768" s="99"/>
      <c r="B768" s="99"/>
      <c r="C768" s="97"/>
      <c r="D768" s="97"/>
      <c r="E768" s="98"/>
      <c r="F768" s="97"/>
    </row>
    <row r="769" spans="1:6" ht="12" customHeight="1" x14ac:dyDescent="0.2">
      <c r="A769" s="100" t="s">
        <v>490</v>
      </c>
      <c r="B769" s="99"/>
      <c r="C769" s="97"/>
      <c r="D769" s="97"/>
      <c r="E769" s="98"/>
      <c r="F769" s="97"/>
    </row>
    <row r="770" spans="1:6" ht="12" customHeight="1" x14ac:dyDescent="0.2">
      <c r="A770" s="99"/>
      <c r="B770" s="99"/>
      <c r="C770" s="97"/>
      <c r="D770" s="97"/>
      <c r="E770" s="98"/>
      <c r="F770" s="97"/>
    </row>
    <row r="771" spans="1:6" ht="14.25" customHeight="1" x14ac:dyDescent="0.2">
      <c r="A771" s="105" t="s">
        <v>410</v>
      </c>
      <c r="B771" s="99"/>
      <c r="C771" s="97"/>
      <c r="D771" s="97"/>
      <c r="E771" s="98"/>
      <c r="F771" s="97"/>
    </row>
    <row r="772" spans="1:6" ht="12" customHeight="1" x14ac:dyDescent="0.2">
      <c r="A772" s="99"/>
      <c r="B772" s="99"/>
      <c r="C772" s="97"/>
      <c r="D772" s="97"/>
      <c r="E772" s="98"/>
      <c r="F772" s="97"/>
    </row>
    <row r="773" spans="1:6" ht="12" customHeight="1" x14ac:dyDescent="0.2">
      <c r="A773" s="100" t="s">
        <v>491</v>
      </c>
      <c r="B773" s="99"/>
      <c r="C773" s="97"/>
      <c r="D773" s="97"/>
      <c r="E773" s="98"/>
      <c r="F773" s="97"/>
    </row>
    <row r="774" spans="1:6" ht="12" customHeight="1" x14ac:dyDescent="0.2">
      <c r="A774" s="99"/>
      <c r="B774" s="99"/>
      <c r="C774" s="97"/>
      <c r="D774" s="97"/>
      <c r="E774" s="98"/>
      <c r="F774" s="97"/>
    </row>
    <row r="775" spans="1:6" ht="12" customHeight="1" x14ac:dyDescent="0.2">
      <c r="A775" s="105" t="s">
        <v>410</v>
      </c>
      <c r="B775" s="99"/>
      <c r="C775" s="97"/>
      <c r="D775" s="97"/>
      <c r="E775" s="98"/>
      <c r="F775" s="97"/>
    </row>
    <row r="776" spans="1:6" ht="12" customHeight="1" x14ac:dyDescent="0.2">
      <c r="A776" s="100"/>
      <c r="B776" s="99"/>
      <c r="C776" s="97"/>
      <c r="D776" s="97"/>
      <c r="E776" s="98"/>
      <c r="F776" s="97"/>
    </row>
    <row r="777" spans="1:6" ht="12" customHeight="1" x14ac:dyDescent="0.2">
      <c r="A777" s="100" t="s">
        <v>492</v>
      </c>
      <c r="B777" s="99"/>
      <c r="C777" s="97"/>
      <c r="D777" s="97"/>
      <c r="E777" s="98"/>
      <c r="F777" s="97"/>
    </row>
    <row r="778" spans="1:6" ht="12" customHeight="1" x14ac:dyDescent="0.2">
      <c r="A778" s="99"/>
      <c r="B778" s="99"/>
      <c r="C778" s="97"/>
      <c r="D778" s="97"/>
      <c r="E778" s="98"/>
      <c r="F778" s="97"/>
    </row>
    <row r="779" spans="1:6" ht="12" customHeight="1" x14ac:dyDescent="0.2">
      <c r="A779" s="105" t="s">
        <v>410</v>
      </c>
      <c r="B779" s="99"/>
      <c r="C779" s="97"/>
      <c r="D779" s="97"/>
      <c r="E779" s="98"/>
      <c r="F779" s="97"/>
    </row>
    <row r="780" spans="1:6" ht="12" customHeight="1" x14ac:dyDescent="0.2">
      <c r="A780" s="99"/>
      <c r="B780" s="99"/>
      <c r="C780" s="97"/>
      <c r="D780" s="97"/>
      <c r="E780" s="98"/>
      <c r="F780" s="97"/>
    </row>
    <row r="781" spans="1:6" ht="12" customHeight="1" x14ac:dyDescent="0.2">
      <c r="A781" s="100" t="s">
        <v>493</v>
      </c>
      <c r="B781" s="99"/>
      <c r="C781" s="97"/>
      <c r="D781" s="97"/>
      <c r="E781" s="98"/>
      <c r="F781" s="97"/>
    </row>
    <row r="782" spans="1:6" ht="12" customHeight="1" x14ac:dyDescent="0.2">
      <c r="A782" s="99"/>
      <c r="B782" s="99"/>
      <c r="C782" s="97"/>
      <c r="D782" s="97"/>
      <c r="E782" s="98"/>
      <c r="F782" s="97"/>
    </row>
    <row r="783" spans="1:6" ht="12" customHeight="1" x14ac:dyDescent="0.2">
      <c r="A783" s="105" t="s">
        <v>410</v>
      </c>
      <c r="B783" s="99"/>
      <c r="C783" s="97"/>
      <c r="D783" s="97"/>
      <c r="E783" s="98"/>
      <c r="F783" s="97"/>
    </row>
    <row r="784" spans="1:6" ht="12" customHeight="1" x14ac:dyDescent="0.2">
      <c r="A784" s="99"/>
      <c r="B784" s="99"/>
      <c r="C784" s="97"/>
      <c r="D784" s="97"/>
      <c r="E784" s="98"/>
      <c r="F784" s="97"/>
    </row>
    <row r="785" spans="1:6" ht="12" customHeight="1" x14ac:dyDescent="0.2">
      <c r="A785" s="100" t="s">
        <v>494</v>
      </c>
      <c r="B785" s="99"/>
      <c r="C785" s="97"/>
      <c r="D785" s="97"/>
      <c r="E785" s="98"/>
      <c r="F785" s="97"/>
    </row>
    <row r="786" spans="1:6" ht="12" customHeight="1" x14ac:dyDescent="0.2">
      <c r="A786" s="99"/>
      <c r="B786" s="99"/>
      <c r="C786" s="97"/>
      <c r="D786" s="97"/>
      <c r="E786" s="98"/>
      <c r="F786" s="97"/>
    </row>
    <row r="787" spans="1:6" ht="12" customHeight="1" x14ac:dyDescent="0.2">
      <c r="A787" s="105" t="s">
        <v>410</v>
      </c>
      <c r="B787" s="99"/>
      <c r="C787" s="97"/>
      <c r="D787" s="97"/>
      <c r="E787" s="98"/>
      <c r="F787" s="97"/>
    </row>
    <row r="788" spans="1:6" ht="12" customHeight="1" x14ac:dyDescent="0.2">
      <c r="A788" s="105"/>
      <c r="B788" s="99"/>
      <c r="C788" s="97"/>
      <c r="D788" s="97"/>
      <c r="E788" s="98"/>
      <c r="F788" s="97"/>
    </row>
    <row r="789" spans="1:6" ht="12" customHeight="1" x14ac:dyDescent="0.2">
      <c r="A789" s="99" t="s">
        <v>495</v>
      </c>
      <c r="B789" s="99"/>
      <c r="C789" s="97"/>
      <c r="D789" s="97"/>
      <c r="E789" s="98"/>
      <c r="F789" s="97"/>
    </row>
    <row r="790" spans="1:6" ht="12" customHeight="1" x14ac:dyDescent="0.2">
      <c r="A790" s="99"/>
      <c r="B790" s="99"/>
      <c r="C790" s="97"/>
      <c r="D790" s="97"/>
      <c r="E790" s="98"/>
      <c r="F790" s="97"/>
    </row>
    <row r="791" spans="1:6" ht="12" customHeight="1" x14ac:dyDescent="0.2">
      <c r="A791" s="100" t="s">
        <v>496</v>
      </c>
      <c r="B791" s="99"/>
      <c r="C791" s="97"/>
      <c r="D791" s="97"/>
      <c r="E791" s="98"/>
      <c r="F791" s="97"/>
    </row>
    <row r="792" spans="1:6" ht="12" customHeight="1" x14ac:dyDescent="0.2">
      <c r="A792" s="99"/>
      <c r="B792" s="99"/>
      <c r="C792" s="97"/>
      <c r="D792" s="97"/>
      <c r="E792" s="98"/>
      <c r="F792" s="97"/>
    </row>
    <row r="793" spans="1:6" ht="12" customHeight="1" x14ac:dyDescent="0.2">
      <c r="A793" s="105" t="s">
        <v>410</v>
      </c>
      <c r="B793" s="99"/>
      <c r="C793" s="97"/>
      <c r="D793" s="97"/>
      <c r="E793" s="98"/>
      <c r="F793" s="97"/>
    </row>
    <row r="794" spans="1:6" ht="12" customHeight="1" x14ac:dyDescent="0.2">
      <c r="A794" s="99"/>
      <c r="B794" s="99"/>
      <c r="C794" s="97"/>
      <c r="D794" s="97"/>
      <c r="E794" s="98"/>
      <c r="F794" s="97"/>
    </row>
    <row r="795" spans="1:6" ht="12" customHeight="1" x14ac:dyDescent="0.2">
      <c r="A795" s="100" t="s">
        <v>497</v>
      </c>
      <c r="B795" s="99"/>
      <c r="C795" s="97"/>
      <c r="D795" s="97"/>
      <c r="E795" s="98"/>
      <c r="F795" s="97"/>
    </row>
    <row r="796" spans="1:6" ht="12" customHeight="1" x14ac:dyDescent="0.2">
      <c r="A796" s="99"/>
      <c r="B796" s="99"/>
      <c r="C796" s="97"/>
      <c r="D796" s="97"/>
      <c r="E796" s="98"/>
      <c r="F796" s="97"/>
    </row>
    <row r="797" spans="1:6" ht="12" customHeight="1" x14ac:dyDescent="0.2">
      <c r="A797" s="105" t="s">
        <v>410</v>
      </c>
      <c r="B797" s="99"/>
      <c r="C797" s="97"/>
      <c r="D797" s="97"/>
      <c r="E797" s="98"/>
      <c r="F797" s="97"/>
    </row>
    <row r="798" spans="1:6" ht="12" customHeight="1" x14ac:dyDescent="0.2">
      <c r="A798" s="99"/>
      <c r="B798" s="99"/>
      <c r="C798" s="97"/>
      <c r="D798" s="97"/>
      <c r="E798" s="98"/>
      <c r="F798" s="97"/>
    </row>
    <row r="799" spans="1:6" ht="12" customHeight="1" x14ac:dyDescent="0.2">
      <c r="A799" s="100" t="s">
        <v>498</v>
      </c>
      <c r="B799" s="99"/>
      <c r="C799" s="97"/>
      <c r="D799" s="97"/>
      <c r="E799" s="98"/>
      <c r="F799" s="97"/>
    </row>
    <row r="800" spans="1:6" ht="12" customHeight="1" x14ac:dyDescent="0.2">
      <c r="A800" s="99"/>
      <c r="B800" s="99"/>
      <c r="C800" s="97"/>
      <c r="D800" s="97"/>
      <c r="E800" s="98"/>
      <c r="F800" s="97"/>
    </row>
    <row r="801" spans="1:6" ht="12" customHeight="1" x14ac:dyDescent="0.2">
      <c r="A801" s="105" t="s">
        <v>410</v>
      </c>
      <c r="B801" s="99"/>
      <c r="C801" s="97"/>
      <c r="D801" s="97"/>
      <c r="E801" s="98"/>
      <c r="F801" s="97"/>
    </row>
    <row r="802" spans="1:6" ht="12" customHeight="1" x14ac:dyDescent="0.2">
      <c r="A802" s="99"/>
      <c r="B802" s="99"/>
      <c r="C802" s="97"/>
      <c r="D802" s="97"/>
      <c r="E802" s="98"/>
      <c r="F802" s="97"/>
    </row>
    <row r="803" spans="1:6" ht="12" customHeight="1" x14ac:dyDescent="0.2">
      <c r="A803" s="100" t="s">
        <v>499</v>
      </c>
      <c r="B803" s="99"/>
      <c r="C803" s="97"/>
      <c r="D803" s="97"/>
      <c r="E803" s="98"/>
      <c r="F803" s="97"/>
    </row>
    <row r="804" spans="1:6" ht="12" customHeight="1" x14ac:dyDescent="0.2">
      <c r="A804" s="99"/>
      <c r="B804" s="99"/>
      <c r="C804" s="97"/>
      <c r="D804" s="97"/>
      <c r="E804" s="98"/>
      <c r="F804" s="97"/>
    </row>
    <row r="805" spans="1:6" ht="12" customHeight="1" x14ac:dyDescent="0.2">
      <c r="A805" s="105" t="s">
        <v>410</v>
      </c>
      <c r="B805" s="99"/>
      <c r="C805" s="97"/>
      <c r="D805" s="97"/>
      <c r="E805" s="98"/>
      <c r="F805" s="97"/>
    </row>
    <row r="806" spans="1:6" ht="12" customHeight="1" x14ac:dyDescent="0.2">
      <c r="A806" s="100" t="s">
        <v>500</v>
      </c>
      <c r="B806" s="99"/>
      <c r="C806" s="97"/>
      <c r="D806" s="97"/>
      <c r="E806" s="98"/>
      <c r="F806" s="97"/>
    </row>
    <row r="807" spans="1:6" ht="12" customHeight="1" x14ac:dyDescent="0.2">
      <c r="A807" s="99"/>
      <c r="B807" s="99"/>
      <c r="C807" s="97"/>
      <c r="D807" s="97"/>
      <c r="E807" s="98"/>
      <c r="F807" s="97"/>
    </row>
    <row r="808" spans="1:6" ht="12" customHeight="1" x14ac:dyDescent="0.2">
      <c r="A808" s="105" t="s">
        <v>410</v>
      </c>
      <c r="B808" s="99"/>
      <c r="C808" s="97"/>
      <c r="D808" s="97"/>
      <c r="E808" s="98"/>
      <c r="F808" s="97"/>
    </row>
    <row r="809" spans="1:6" ht="12" customHeight="1" x14ac:dyDescent="0.2">
      <c r="A809" s="99"/>
      <c r="B809" s="99"/>
      <c r="C809" s="97"/>
      <c r="D809" s="97"/>
      <c r="E809" s="98"/>
      <c r="F809" s="97"/>
    </row>
    <row r="810" spans="1:6" ht="12" customHeight="1" x14ac:dyDescent="0.2">
      <c r="A810" s="100" t="s">
        <v>501</v>
      </c>
      <c r="B810" s="99"/>
      <c r="C810" s="97"/>
      <c r="D810" s="97"/>
      <c r="E810" s="98"/>
      <c r="F810" s="97"/>
    </row>
    <row r="811" spans="1:6" ht="12" customHeight="1" x14ac:dyDescent="0.2">
      <c r="A811" s="99"/>
      <c r="B811" s="99"/>
      <c r="C811" s="97"/>
      <c r="D811" s="97"/>
      <c r="E811" s="98"/>
      <c r="F811" s="97"/>
    </row>
    <row r="812" spans="1:6" ht="12" customHeight="1" x14ac:dyDescent="0.2">
      <c r="A812" s="99"/>
      <c r="B812" s="99"/>
      <c r="C812" s="97"/>
      <c r="D812" s="97"/>
      <c r="E812" s="98"/>
      <c r="F812" s="97"/>
    </row>
    <row r="813" spans="1:6" ht="12" customHeight="1" x14ac:dyDescent="0.2">
      <c r="A813" s="99" t="s">
        <v>502</v>
      </c>
      <c r="B813" s="99"/>
      <c r="C813" s="97"/>
      <c r="D813" s="97"/>
      <c r="E813" s="98"/>
      <c r="F813" s="97"/>
    </row>
    <row r="814" spans="1:6" ht="12" customHeight="1" x14ac:dyDescent="0.2">
      <c r="A814" s="99"/>
      <c r="B814" s="99"/>
      <c r="C814" s="97"/>
      <c r="D814" s="97"/>
      <c r="E814" s="98"/>
      <c r="F814" s="97"/>
    </row>
    <row r="815" spans="1:6" ht="12" customHeight="1" x14ac:dyDescent="0.2">
      <c r="A815" s="100" t="s">
        <v>503</v>
      </c>
      <c r="B815" s="99"/>
      <c r="C815" s="97"/>
      <c r="D815" s="97"/>
      <c r="E815" s="98"/>
      <c r="F815" s="97"/>
    </row>
    <row r="816" spans="1:6" ht="12" customHeight="1" x14ac:dyDescent="0.2">
      <c r="A816" s="99"/>
      <c r="B816" s="99"/>
      <c r="C816" s="97"/>
      <c r="D816" s="97"/>
      <c r="E816" s="98"/>
      <c r="F816" s="97"/>
    </row>
    <row r="817" spans="1:6" ht="12" customHeight="1" x14ac:dyDescent="0.2">
      <c r="A817" s="105" t="s">
        <v>410</v>
      </c>
      <c r="B817" s="99"/>
      <c r="C817" s="97"/>
      <c r="D817" s="97"/>
      <c r="E817" s="98"/>
      <c r="F817" s="97"/>
    </row>
    <row r="818" spans="1:6" ht="12" customHeight="1" x14ac:dyDescent="0.2">
      <c r="A818" s="99"/>
      <c r="B818" s="99"/>
      <c r="C818" s="97"/>
      <c r="D818" s="97"/>
      <c r="E818" s="98"/>
      <c r="F818" s="97"/>
    </row>
    <row r="819" spans="1:6" ht="12" customHeight="1" x14ac:dyDescent="0.2">
      <c r="A819" s="100" t="s">
        <v>504</v>
      </c>
      <c r="B819" s="99"/>
      <c r="C819" s="97"/>
      <c r="D819" s="97"/>
      <c r="E819" s="98"/>
      <c r="F819" s="97"/>
    </row>
    <row r="820" spans="1:6" ht="12" customHeight="1" x14ac:dyDescent="0.2">
      <c r="A820" s="99"/>
      <c r="B820" s="99"/>
      <c r="C820" s="97"/>
      <c r="D820" s="97"/>
      <c r="E820" s="98"/>
      <c r="F820" s="97"/>
    </row>
    <row r="821" spans="1:6" ht="12" customHeight="1" x14ac:dyDescent="0.2">
      <c r="A821" s="105" t="s">
        <v>410</v>
      </c>
      <c r="B821" s="99"/>
      <c r="C821" s="97"/>
      <c r="D821" s="97"/>
      <c r="E821" s="98"/>
      <c r="F821" s="97"/>
    </row>
    <row r="822" spans="1:6" ht="12" customHeight="1" x14ac:dyDescent="0.2">
      <c r="A822" s="105"/>
      <c r="B822" s="99"/>
      <c r="C822" s="97"/>
      <c r="D822" s="97"/>
      <c r="E822" s="98"/>
      <c r="F822" s="97"/>
    </row>
    <row r="823" spans="1:6" ht="12" customHeight="1" x14ac:dyDescent="0.2">
      <c r="A823" s="100" t="s">
        <v>505</v>
      </c>
      <c r="B823" s="99"/>
      <c r="C823" s="97"/>
      <c r="D823" s="97"/>
      <c r="E823" s="98"/>
      <c r="F823" s="97"/>
    </row>
    <row r="824" spans="1:6" ht="12" customHeight="1" x14ac:dyDescent="0.2">
      <c r="A824" s="178" t="s">
        <v>506</v>
      </c>
      <c r="B824" s="178"/>
      <c r="C824" s="97"/>
      <c r="D824" s="97"/>
      <c r="E824" s="98"/>
      <c r="F824" s="97"/>
    </row>
    <row r="825" spans="1:6" ht="12" customHeight="1" x14ac:dyDescent="0.2">
      <c r="A825" s="74"/>
      <c r="B825" s="88" t="s">
        <v>507</v>
      </c>
      <c r="C825" s="88" t="s">
        <v>508</v>
      </c>
      <c r="D825" s="97"/>
      <c r="E825" s="98"/>
      <c r="F825" s="97"/>
    </row>
    <row r="826" spans="1:6" ht="12" customHeight="1" x14ac:dyDescent="0.2">
      <c r="B826" s="123" t="s">
        <v>509</v>
      </c>
      <c r="C826" s="124">
        <v>1083049.3899999999</v>
      </c>
      <c r="D826" s="97"/>
      <c r="E826" s="98"/>
      <c r="F826" s="97"/>
    </row>
    <row r="827" spans="1:6" ht="12" customHeight="1" x14ac:dyDescent="0.2">
      <c r="B827" s="123" t="s">
        <v>510</v>
      </c>
      <c r="C827" s="125">
        <v>1701468.96</v>
      </c>
      <c r="D827" s="97"/>
      <c r="E827" s="98"/>
      <c r="F827" s="97"/>
    </row>
    <row r="828" spans="1:6" ht="12" customHeight="1" x14ac:dyDescent="0.2">
      <c r="B828" s="123" t="s">
        <v>511</v>
      </c>
      <c r="C828" s="124">
        <v>1303188.8400000001</v>
      </c>
      <c r="D828" s="97"/>
      <c r="E828" s="98"/>
      <c r="F828" s="97"/>
    </row>
    <row r="829" spans="1:6" ht="12" customHeight="1" x14ac:dyDescent="0.2">
      <c r="B829" s="123" t="s">
        <v>512</v>
      </c>
      <c r="C829" s="124">
        <v>240352.17</v>
      </c>
      <c r="D829" s="97"/>
      <c r="E829" s="98"/>
      <c r="F829" s="97"/>
    </row>
    <row r="830" spans="1:6" ht="12" customHeight="1" x14ac:dyDescent="0.2">
      <c r="B830" s="123" t="s">
        <v>513</v>
      </c>
      <c r="C830" s="124"/>
      <c r="D830" s="97"/>
      <c r="E830" s="98"/>
      <c r="F830" s="97"/>
    </row>
    <row r="831" spans="1:6" ht="12" customHeight="1" x14ac:dyDescent="0.2">
      <c r="B831" s="123" t="s">
        <v>514</v>
      </c>
      <c r="C831" s="125">
        <v>156497.26</v>
      </c>
      <c r="D831" s="97"/>
      <c r="E831" s="98"/>
      <c r="F831" s="97"/>
    </row>
    <row r="832" spans="1:6" ht="12" customHeight="1" x14ac:dyDescent="0.2">
      <c r="B832" s="123" t="s">
        <v>515</v>
      </c>
      <c r="C832" s="125">
        <v>27014934.539999999</v>
      </c>
      <c r="D832" s="97"/>
      <c r="E832" s="98"/>
      <c r="F832" s="97"/>
    </row>
    <row r="833" spans="2:6" ht="12" customHeight="1" x14ac:dyDescent="0.2">
      <c r="B833" s="123" t="s">
        <v>516</v>
      </c>
      <c r="C833" s="124">
        <v>7080705.5899999999</v>
      </c>
      <c r="D833" s="97"/>
      <c r="E833" s="98"/>
      <c r="F833" s="97"/>
    </row>
    <row r="834" spans="2:6" ht="12" customHeight="1" x14ac:dyDescent="0.2">
      <c r="B834" s="123" t="s">
        <v>515</v>
      </c>
      <c r="C834" s="124">
        <v>7290683.6699999999</v>
      </c>
      <c r="D834" s="97"/>
      <c r="E834" s="98"/>
      <c r="F834" s="97"/>
    </row>
    <row r="835" spans="2:6" ht="12" customHeight="1" x14ac:dyDescent="0.2">
      <c r="B835" s="123" t="s">
        <v>517</v>
      </c>
      <c r="C835" s="124">
        <v>90236.28</v>
      </c>
      <c r="D835" s="97"/>
      <c r="E835" s="98"/>
      <c r="F835" s="97"/>
    </row>
    <row r="836" spans="2:6" ht="12" customHeight="1" x14ac:dyDescent="0.2">
      <c r="B836" s="123" t="s">
        <v>518</v>
      </c>
      <c r="C836" s="124"/>
      <c r="D836" s="97"/>
      <c r="E836" s="98"/>
      <c r="F836" s="97"/>
    </row>
    <row r="837" spans="2:6" ht="12" customHeight="1" x14ac:dyDescent="0.2">
      <c r="B837" s="123" t="s">
        <v>519</v>
      </c>
      <c r="C837" s="124">
        <v>15043102.859999999</v>
      </c>
      <c r="D837" s="97"/>
      <c r="E837" s="98"/>
      <c r="F837" s="97"/>
    </row>
    <row r="838" spans="2:6" ht="12" customHeight="1" x14ac:dyDescent="0.2">
      <c r="B838" s="123" t="s">
        <v>516</v>
      </c>
      <c r="C838" s="124">
        <v>1251000</v>
      </c>
      <c r="D838" s="97"/>
      <c r="E838" s="98"/>
      <c r="F838" s="97"/>
    </row>
    <row r="839" spans="2:6" ht="12" customHeight="1" x14ac:dyDescent="0.2">
      <c r="B839" s="123" t="s">
        <v>520</v>
      </c>
      <c r="C839" s="124">
        <v>1762578.29</v>
      </c>
      <c r="D839" s="97"/>
      <c r="E839" s="98"/>
      <c r="F839" s="97"/>
    </row>
    <row r="840" spans="2:6" ht="12" customHeight="1" x14ac:dyDescent="0.2">
      <c r="B840" s="123" t="s">
        <v>521</v>
      </c>
      <c r="C840" s="124">
        <v>1147139.3500000001</v>
      </c>
      <c r="D840" s="97"/>
      <c r="E840" s="98"/>
      <c r="F840" s="97"/>
    </row>
    <row r="841" spans="2:6" ht="12" customHeight="1" x14ac:dyDescent="0.2">
      <c r="B841" s="123" t="s">
        <v>522</v>
      </c>
      <c r="C841" s="124">
        <v>25784.44</v>
      </c>
      <c r="D841" s="97"/>
      <c r="E841" s="98"/>
      <c r="F841" s="97"/>
    </row>
    <row r="842" spans="2:6" ht="12" customHeight="1" x14ac:dyDescent="0.2">
      <c r="B842" s="123" t="s">
        <v>523</v>
      </c>
      <c r="C842" s="124">
        <v>24157286.559999999</v>
      </c>
      <c r="D842" s="97"/>
      <c r="E842" s="98"/>
      <c r="F842" s="97"/>
    </row>
    <row r="843" spans="2:6" ht="12" customHeight="1" x14ac:dyDescent="0.2">
      <c r="B843" s="123" t="s">
        <v>524</v>
      </c>
      <c r="C843" s="124">
        <v>4505464.16</v>
      </c>
      <c r="D843" s="97"/>
      <c r="E843" s="98"/>
      <c r="F843" s="97"/>
    </row>
    <row r="844" spans="2:6" ht="12" customHeight="1" x14ac:dyDescent="0.2">
      <c r="B844" s="123" t="s">
        <v>523</v>
      </c>
      <c r="C844" s="124">
        <v>516886.55</v>
      </c>
      <c r="D844" s="97"/>
      <c r="E844" s="98"/>
      <c r="F844" s="97"/>
    </row>
    <row r="845" spans="2:6" ht="12" customHeight="1" x14ac:dyDescent="0.2">
      <c r="B845" s="123" t="s">
        <v>525</v>
      </c>
      <c r="C845" s="124">
        <v>4369962.8499999996</v>
      </c>
      <c r="D845" s="97"/>
      <c r="E845" s="98"/>
      <c r="F845" s="97"/>
    </row>
    <row r="846" spans="2:6" ht="12" customHeight="1" x14ac:dyDescent="0.2">
      <c r="B846" s="123" t="s">
        <v>523</v>
      </c>
      <c r="C846" s="124">
        <v>159272043.77000001</v>
      </c>
      <c r="D846" s="97"/>
      <c r="E846" s="98"/>
      <c r="F846" s="97"/>
    </row>
    <row r="847" spans="2:6" ht="12" customHeight="1" x14ac:dyDescent="0.2">
      <c r="B847" s="123" t="s">
        <v>526</v>
      </c>
      <c r="C847" s="124">
        <v>15954051.77</v>
      </c>
      <c r="D847" s="97"/>
      <c r="E847" s="98"/>
      <c r="F847" s="97"/>
    </row>
    <row r="848" spans="2:6" ht="12" customHeight="1" x14ac:dyDescent="0.2">
      <c r="B848" s="88" t="s">
        <v>527</v>
      </c>
      <c r="C848" s="126">
        <f>SUM(C826:C847)</f>
        <v>273966417.30000001</v>
      </c>
      <c r="D848" s="97"/>
      <c r="E848" s="98"/>
      <c r="F848" s="97"/>
    </row>
    <row r="849" spans="1:6" ht="12" customHeight="1" x14ac:dyDescent="0.2">
      <c r="B849" s="75"/>
      <c r="C849" s="75"/>
      <c r="D849" s="97"/>
      <c r="E849" s="98"/>
      <c r="F849" s="97"/>
    </row>
    <row r="850" spans="1:6" ht="12" customHeight="1" x14ac:dyDescent="0.2">
      <c r="B850" s="88" t="s">
        <v>528</v>
      </c>
      <c r="C850" s="88" t="s">
        <v>508</v>
      </c>
      <c r="D850" s="97"/>
      <c r="E850" s="98"/>
      <c r="F850" s="97"/>
    </row>
    <row r="851" spans="1:6" ht="12" customHeight="1" x14ac:dyDescent="0.2">
      <c r="B851" s="123" t="s">
        <v>529</v>
      </c>
      <c r="C851" s="124">
        <v>185760.42</v>
      </c>
      <c r="D851" s="97"/>
      <c r="E851" s="98"/>
      <c r="F851" s="97"/>
    </row>
    <row r="852" spans="1:6" ht="12" customHeight="1" x14ac:dyDescent="0.2">
      <c r="A852" s="99"/>
      <c r="B852" s="123" t="s">
        <v>530</v>
      </c>
      <c r="C852" s="124">
        <v>1089047.49</v>
      </c>
      <c r="D852" s="97"/>
      <c r="E852" s="98"/>
      <c r="F852" s="97"/>
    </row>
    <row r="853" spans="1:6" ht="12" customHeight="1" x14ac:dyDescent="0.2">
      <c r="A853" s="99"/>
      <c r="B853" s="123" t="s">
        <v>531</v>
      </c>
      <c r="C853" s="124">
        <v>12258014.140000001</v>
      </c>
      <c r="D853" s="97"/>
      <c r="E853" s="98"/>
      <c r="F853" s="97"/>
    </row>
    <row r="854" spans="1:6" ht="12" customHeight="1" x14ac:dyDescent="0.2">
      <c r="A854" s="99"/>
      <c r="B854" s="123" t="s">
        <v>531</v>
      </c>
      <c r="C854" s="124">
        <v>1511851.66</v>
      </c>
      <c r="D854" s="106"/>
      <c r="E854" s="98"/>
      <c r="F854" s="97"/>
    </row>
    <row r="855" spans="1:6" ht="12" customHeight="1" x14ac:dyDescent="0.2">
      <c r="A855" s="99"/>
      <c r="B855" s="123" t="s">
        <v>532</v>
      </c>
      <c r="C855" s="124">
        <v>2291795.4300000002</v>
      </c>
      <c r="D855" s="97"/>
      <c r="E855" s="98"/>
      <c r="F855" s="97"/>
    </row>
    <row r="856" spans="1:6" ht="12" customHeight="1" x14ac:dyDescent="0.2">
      <c r="A856" s="99"/>
      <c r="B856" s="123" t="s">
        <v>533</v>
      </c>
      <c r="C856" s="124">
        <v>6269824.7999999998</v>
      </c>
      <c r="D856" s="97"/>
      <c r="E856" s="98"/>
      <c r="F856" s="97"/>
    </row>
    <row r="857" spans="1:6" ht="12" customHeight="1" x14ac:dyDescent="0.2">
      <c r="A857" s="99"/>
      <c r="B857" s="123" t="s">
        <v>534</v>
      </c>
      <c r="C857" s="124">
        <v>11777797.59</v>
      </c>
      <c r="D857" s="97"/>
      <c r="E857" s="98"/>
      <c r="F857" s="97"/>
    </row>
    <row r="858" spans="1:6" ht="12" customHeight="1" x14ac:dyDescent="0.2">
      <c r="A858" s="99"/>
      <c r="B858" s="123" t="s">
        <v>535</v>
      </c>
      <c r="C858" s="127">
        <v>262.83999999999997</v>
      </c>
      <c r="D858" s="97"/>
      <c r="E858" s="98"/>
      <c r="F858" s="97"/>
    </row>
    <row r="859" spans="1:6" ht="12" customHeight="1" x14ac:dyDescent="0.2">
      <c r="A859" s="99"/>
      <c r="B859" s="123" t="s">
        <v>536</v>
      </c>
      <c r="C859" s="124">
        <v>1811010.27</v>
      </c>
      <c r="D859" s="97"/>
      <c r="E859" s="98"/>
      <c r="F859" s="97"/>
    </row>
    <row r="860" spans="1:6" ht="12" customHeight="1" x14ac:dyDescent="0.2">
      <c r="A860" s="99"/>
      <c r="B860" s="123" t="s">
        <v>531</v>
      </c>
      <c r="C860" s="124">
        <v>16075000</v>
      </c>
      <c r="D860" s="97"/>
      <c r="E860" s="98"/>
      <c r="F860" s="97"/>
    </row>
    <row r="861" spans="1:6" ht="12" customHeight="1" x14ac:dyDescent="0.2">
      <c r="A861" s="99"/>
      <c r="B861" s="123" t="s">
        <v>537</v>
      </c>
      <c r="C861" s="124"/>
      <c r="D861" s="97"/>
      <c r="E861" s="98"/>
      <c r="F861" s="97"/>
    </row>
    <row r="862" spans="1:6" ht="12" customHeight="1" x14ac:dyDescent="0.2">
      <c r="A862" s="99"/>
      <c r="B862" s="123" t="s">
        <v>538</v>
      </c>
      <c r="C862" s="124">
        <v>5134000</v>
      </c>
      <c r="D862" s="97"/>
      <c r="E862" s="98"/>
      <c r="F862" s="97"/>
    </row>
    <row r="863" spans="1:6" ht="12" customHeight="1" x14ac:dyDescent="0.2">
      <c r="A863" s="99"/>
      <c r="B863" s="123" t="s">
        <v>539</v>
      </c>
      <c r="C863" s="124">
        <v>17520344.399999999</v>
      </c>
      <c r="D863" s="97"/>
      <c r="E863" s="98"/>
      <c r="F863" s="97"/>
    </row>
    <row r="864" spans="1:6" ht="12" customHeight="1" x14ac:dyDescent="0.2">
      <c r="A864" s="99"/>
      <c r="B864" s="123" t="s">
        <v>540</v>
      </c>
      <c r="C864" s="124">
        <v>41242378.130000003</v>
      </c>
      <c r="D864" s="97"/>
      <c r="E864" s="98"/>
      <c r="F864" s="97"/>
    </row>
    <row r="865" spans="1:6" ht="12" customHeight="1" x14ac:dyDescent="0.2">
      <c r="A865" s="99"/>
      <c r="B865" s="123" t="s">
        <v>541</v>
      </c>
      <c r="C865" s="124">
        <v>1437492.91</v>
      </c>
      <c r="D865" s="97"/>
      <c r="E865" s="98"/>
      <c r="F865" s="97"/>
    </row>
    <row r="866" spans="1:6" ht="12" customHeight="1" x14ac:dyDescent="0.2">
      <c r="A866" s="99"/>
      <c r="B866" s="123" t="s">
        <v>542</v>
      </c>
      <c r="C866" s="124">
        <v>2017065.5</v>
      </c>
      <c r="D866" s="97"/>
      <c r="E866" s="98"/>
      <c r="F866" s="97"/>
    </row>
    <row r="867" spans="1:6" ht="12" customHeight="1" x14ac:dyDescent="0.2">
      <c r="A867" s="99"/>
      <c r="B867" s="123" t="s">
        <v>543</v>
      </c>
      <c r="C867" s="124">
        <v>8500000</v>
      </c>
      <c r="D867" s="97"/>
      <c r="E867" s="98"/>
      <c r="F867" s="97"/>
    </row>
    <row r="868" spans="1:6" ht="12" customHeight="1" x14ac:dyDescent="0.2">
      <c r="A868" s="99"/>
      <c r="B868" s="88" t="s">
        <v>527</v>
      </c>
      <c r="C868" s="126">
        <f>SUM(C851:C867)</f>
        <v>129121645.58000001</v>
      </c>
      <c r="D868" s="97"/>
      <c r="E868" s="98"/>
      <c r="F868" s="97"/>
    </row>
    <row r="869" spans="1:6" ht="12" customHeight="1" x14ac:dyDescent="0.2">
      <c r="A869" s="99"/>
      <c r="B869" s="75"/>
      <c r="C869" s="128"/>
      <c r="D869" s="97"/>
      <c r="E869" s="98"/>
      <c r="F869" s="97"/>
    </row>
    <row r="870" spans="1:6" ht="12" customHeight="1" x14ac:dyDescent="0.2">
      <c r="A870" s="99"/>
      <c r="B870" s="88" t="s">
        <v>544</v>
      </c>
      <c r="C870" s="88" t="s">
        <v>508</v>
      </c>
      <c r="D870" s="97"/>
      <c r="E870" s="98"/>
      <c r="F870" s="97"/>
    </row>
    <row r="871" spans="1:6" ht="12" customHeight="1" x14ac:dyDescent="0.2">
      <c r="A871" s="99"/>
      <c r="B871" s="123" t="s">
        <v>545</v>
      </c>
      <c r="C871" s="124">
        <v>6344525.71</v>
      </c>
      <c r="D871" s="97"/>
      <c r="E871" s="98"/>
      <c r="F871" s="97"/>
    </row>
    <row r="872" spans="1:6" ht="12" customHeight="1" x14ac:dyDescent="0.2">
      <c r="A872" s="99"/>
      <c r="B872" s="123" t="s">
        <v>546</v>
      </c>
      <c r="C872" s="124">
        <v>66150.080000000002</v>
      </c>
      <c r="D872" s="97"/>
      <c r="E872" s="98"/>
      <c r="F872" s="97"/>
    </row>
    <row r="873" spans="1:6" ht="12" customHeight="1" x14ac:dyDescent="0.2">
      <c r="A873" s="99"/>
      <c r="B873" s="123" t="s">
        <v>547</v>
      </c>
      <c r="C873" s="124">
        <v>928205</v>
      </c>
      <c r="D873" s="97"/>
      <c r="E873" s="98"/>
      <c r="F873" s="97"/>
    </row>
    <row r="874" spans="1:6" ht="12" customHeight="1" x14ac:dyDescent="0.2">
      <c r="A874" s="99"/>
      <c r="B874" s="123" t="s">
        <v>548</v>
      </c>
      <c r="C874" s="124">
        <v>17467734.43</v>
      </c>
      <c r="D874" s="97"/>
      <c r="E874" s="98"/>
      <c r="F874" s="97"/>
    </row>
    <row r="875" spans="1:6" ht="12" customHeight="1" x14ac:dyDescent="0.2">
      <c r="A875" s="99"/>
      <c r="B875" s="123" t="s">
        <v>549</v>
      </c>
      <c r="C875" s="123"/>
      <c r="D875" s="97"/>
      <c r="E875" s="98"/>
      <c r="F875" s="97"/>
    </row>
    <row r="876" spans="1:6" ht="12" customHeight="1" x14ac:dyDescent="0.2">
      <c r="A876" s="99"/>
      <c r="B876" s="123" t="s">
        <v>550</v>
      </c>
      <c r="C876" s="124">
        <v>57050</v>
      </c>
      <c r="D876" s="97"/>
      <c r="E876" s="98"/>
      <c r="F876" s="97"/>
    </row>
    <row r="877" spans="1:6" ht="12" customHeight="1" x14ac:dyDescent="0.2">
      <c r="A877" s="99"/>
      <c r="B877" s="123" t="s">
        <v>551</v>
      </c>
      <c r="C877" s="127">
        <v>76.25</v>
      </c>
      <c r="D877" s="97"/>
      <c r="E877" s="98"/>
      <c r="F877" s="97"/>
    </row>
    <row r="878" spans="1:6" ht="12" customHeight="1" x14ac:dyDescent="0.2">
      <c r="A878" s="99"/>
      <c r="B878" s="123" t="s">
        <v>552</v>
      </c>
      <c r="C878" s="123">
        <v>808.76</v>
      </c>
      <c r="D878" s="97"/>
      <c r="E878" s="98"/>
      <c r="F878" s="97"/>
    </row>
    <row r="879" spans="1:6" ht="12" customHeight="1" x14ac:dyDescent="0.2">
      <c r="A879" s="99"/>
      <c r="B879" s="123" t="s">
        <v>553</v>
      </c>
      <c r="C879" s="124">
        <v>114658.95</v>
      </c>
      <c r="D879" s="97"/>
      <c r="E879" s="98"/>
      <c r="F879" s="97"/>
    </row>
    <row r="880" spans="1:6" ht="12" customHeight="1" x14ac:dyDescent="0.2">
      <c r="A880" s="99"/>
      <c r="B880" s="123" t="s">
        <v>554</v>
      </c>
      <c r="C880" s="124">
        <v>1086669.95</v>
      </c>
      <c r="D880" s="97"/>
      <c r="E880" s="98"/>
      <c r="F880" s="97"/>
    </row>
    <row r="881" spans="1:6" ht="12" customHeight="1" x14ac:dyDescent="0.2">
      <c r="A881" s="99"/>
      <c r="B881" s="123" t="s">
        <v>555</v>
      </c>
      <c r="C881" s="124">
        <v>114674.41</v>
      </c>
      <c r="D881" s="97"/>
      <c r="E881" s="98"/>
      <c r="F881" s="97"/>
    </row>
    <row r="882" spans="1:6" ht="12" customHeight="1" x14ac:dyDescent="0.2">
      <c r="A882" s="99"/>
      <c r="B882" s="123" t="s">
        <v>556</v>
      </c>
      <c r="C882" s="124">
        <v>281759.01</v>
      </c>
      <c r="D882" s="97"/>
      <c r="E882" s="98"/>
      <c r="F882" s="97"/>
    </row>
    <row r="883" spans="1:6" ht="12" customHeight="1" x14ac:dyDescent="0.2">
      <c r="A883" s="99"/>
      <c r="B883" s="123" t="s">
        <v>557</v>
      </c>
      <c r="C883" s="124">
        <v>5323125.1500000004</v>
      </c>
      <c r="D883" s="97"/>
      <c r="E883" s="98"/>
      <c r="F883" s="97"/>
    </row>
    <row r="884" spans="1:6" ht="12" customHeight="1" x14ac:dyDescent="0.2">
      <c r="A884" s="99"/>
      <c r="B884" s="123" t="s">
        <v>558</v>
      </c>
      <c r="C884" s="124">
        <v>579794</v>
      </c>
      <c r="D884" s="97"/>
      <c r="E884" s="98"/>
      <c r="F884" s="97"/>
    </row>
    <row r="885" spans="1:6" ht="12" customHeight="1" x14ac:dyDescent="0.2">
      <c r="A885" s="99"/>
      <c r="B885" s="123" t="s">
        <v>559</v>
      </c>
      <c r="C885" s="124">
        <v>1992.05</v>
      </c>
      <c r="D885" s="97"/>
      <c r="E885" s="98"/>
      <c r="F885" s="97"/>
    </row>
    <row r="886" spans="1:6" ht="12" customHeight="1" x14ac:dyDescent="0.2">
      <c r="A886" s="99"/>
      <c r="B886" s="88" t="s">
        <v>527</v>
      </c>
      <c r="C886" s="126">
        <f>SUM(C871:C885)</f>
        <v>32367223.750000004</v>
      </c>
      <c r="D886" s="97"/>
      <c r="E886" s="98"/>
      <c r="F886" s="97"/>
    </row>
    <row r="887" spans="1:6" ht="12" customHeight="1" x14ac:dyDescent="0.2">
      <c r="A887" s="99"/>
      <c r="B887" s="129"/>
      <c r="C887" s="130"/>
      <c r="D887" s="97"/>
      <c r="E887" s="98"/>
      <c r="F887" s="97"/>
    </row>
    <row r="888" spans="1:6" ht="12" customHeight="1" x14ac:dyDescent="0.2">
      <c r="A888" s="99"/>
      <c r="B888" s="131"/>
      <c r="C888" s="132"/>
      <c r="D888" s="97"/>
      <c r="E888" s="98"/>
      <c r="F888" s="97"/>
    </row>
    <row r="889" spans="1:6" ht="12" customHeight="1" x14ac:dyDescent="0.2">
      <c r="A889" s="100" t="s">
        <v>560</v>
      </c>
      <c r="B889" s="99"/>
      <c r="C889" s="97"/>
      <c r="D889" s="97"/>
      <c r="E889" s="98"/>
      <c r="F889" s="97"/>
    </row>
    <row r="890" spans="1:6" ht="12" customHeight="1" x14ac:dyDescent="0.2">
      <c r="A890" s="100"/>
      <c r="B890" s="88" t="s">
        <v>507</v>
      </c>
      <c r="C890" s="133" t="s">
        <v>561</v>
      </c>
      <c r="D890" s="97"/>
      <c r="E890" s="98"/>
      <c r="F890" s="97"/>
    </row>
    <row r="891" spans="1:6" ht="12" customHeight="1" x14ac:dyDescent="0.2">
      <c r="A891" s="100"/>
      <c r="B891" s="123" t="s">
        <v>509</v>
      </c>
      <c r="C891" s="125">
        <v>189562.94</v>
      </c>
      <c r="D891" s="97"/>
      <c r="E891" s="98"/>
      <c r="F891" s="97"/>
    </row>
    <row r="892" spans="1:6" ht="12" customHeight="1" x14ac:dyDescent="0.2">
      <c r="A892" s="100"/>
      <c r="B892" s="123" t="s">
        <v>510</v>
      </c>
      <c r="C892" s="124">
        <v>9719.01</v>
      </c>
      <c r="D892" s="97"/>
      <c r="E892" s="98"/>
      <c r="F892" s="97"/>
    </row>
    <row r="893" spans="1:6" ht="12" customHeight="1" x14ac:dyDescent="0.2">
      <c r="A893" s="100"/>
      <c r="B893" s="123" t="s">
        <v>511</v>
      </c>
      <c r="C893" s="125">
        <v>11589.81</v>
      </c>
      <c r="D893" s="97"/>
      <c r="E893" s="98"/>
      <c r="F893" s="97"/>
    </row>
    <row r="894" spans="1:6" ht="12" customHeight="1" x14ac:dyDescent="0.2">
      <c r="A894" s="100"/>
      <c r="B894" s="123" t="s">
        <v>512</v>
      </c>
      <c r="C894" s="124"/>
      <c r="D894" s="97"/>
      <c r="E894" s="98"/>
      <c r="F894" s="97"/>
    </row>
    <row r="895" spans="1:6" ht="12" customHeight="1" x14ac:dyDescent="0.2">
      <c r="A895" s="100"/>
      <c r="B895" s="123" t="s">
        <v>513</v>
      </c>
      <c r="C895" s="124">
        <v>6000000</v>
      </c>
      <c r="D895" s="97"/>
      <c r="E895" s="98"/>
      <c r="F895" s="97"/>
    </row>
    <row r="896" spans="1:6" ht="12" customHeight="1" x14ac:dyDescent="0.2">
      <c r="A896" s="100"/>
      <c r="B896" s="123" t="s">
        <v>514</v>
      </c>
      <c r="C896" s="124">
        <v>89054.25</v>
      </c>
      <c r="D896" s="97"/>
      <c r="E896" s="98"/>
      <c r="F896" s="97"/>
    </row>
    <row r="897" spans="1:6" ht="12" customHeight="1" x14ac:dyDescent="0.2">
      <c r="A897" s="100"/>
      <c r="B897" s="123" t="s">
        <v>515</v>
      </c>
      <c r="C897" s="124">
        <v>36018975.729999997</v>
      </c>
      <c r="D897" s="97"/>
      <c r="E897" s="98"/>
      <c r="F897" s="97"/>
    </row>
    <row r="898" spans="1:6" ht="12" customHeight="1" x14ac:dyDescent="0.2">
      <c r="A898" s="100"/>
      <c r="B898" s="123" t="s">
        <v>516</v>
      </c>
      <c r="C898" s="124"/>
      <c r="D898" s="97"/>
      <c r="E898" s="98"/>
      <c r="F898" s="97"/>
    </row>
    <row r="899" spans="1:6" ht="12" customHeight="1" x14ac:dyDescent="0.2">
      <c r="A899" s="100"/>
      <c r="B899" s="123" t="s">
        <v>515</v>
      </c>
      <c r="C899" s="125">
        <v>2796106.69</v>
      </c>
      <c r="D899" s="97"/>
      <c r="E899" s="98"/>
      <c r="F899" s="97"/>
    </row>
    <row r="900" spans="1:6" ht="12" customHeight="1" x14ac:dyDescent="0.2">
      <c r="A900" s="100"/>
      <c r="B900" s="123" t="s">
        <v>517</v>
      </c>
      <c r="C900" s="125"/>
      <c r="D900" s="97"/>
      <c r="E900" s="98"/>
      <c r="F900" s="97"/>
    </row>
    <row r="901" spans="1:6" ht="12" customHeight="1" x14ac:dyDescent="0.2">
      <c r="A901" s="100"/>
      <c r="B901" s="123" t="s">
        <v>518</v>
      </c>
      <c r="C901" s="124">
        <v>2419900.09</v>
      </c>
      <c r="D901" s="97"/>
      <c r="E901" s="98"/>
      <c r="F901" s="97"/>
    </row>
    <row r="902" spans="1:6" ht="12" customHeight="1" x14ac:dyDescent="0.2">
      <c r="A902" s="100"/>
      <c r="B902" s="123" t="s">
        <v>519</v>
      </c>
      <c r="C902" s="124">
        <v>2259152</v>
      </c>
      <c r="D902" s="97"/>
      <c r="E902" s="98"/>
      <c r="F902" s="97"/>
    </row>
    <row r="903" spans="1:6" ht="12" customHeight="1" x14ac:dyDescent="0.2">
      <c r="A903" s="100"/>
      <c r="B903" s="123" t="s">
        <v>516</v>
      </c>
      <c r="C903" s="124">
        <v>259000</v>
      </c>
      <c r="D903" s="97"/>
      <c r="E903" s="98"/>
      <c r="F903" s="97"/>
    </row>
    <row r="904" spans="1:6" ht="12" customHeight="1" x14ac:dyDescent="0.2">
      <c r="A904" s="100"/>
      <c r="B904" s="123" t="s">
        <v>520</v>
      </c>
      <c r="C904" s="124">
        <v>4814324.1500000004</v>
      </c>
      <c r="D904" s="97"/>
      <c r="E904" s="98"/>
      <c r="F904" s="97"/>
    </row>
    <row r="905" spans="1:6" ht="12" customHeight="1" x14ac:dyDescent="0.2">
      <c r="A905" s="100"/>
      <c r="B905" s="123" t="s">
        <v>521</v>
      </c>
      <c r="C905" s="124">
        <v>2852860.65</v>
      </c>
      <c r="D905" s="97"/>
      <c r="E905" s="98"/>
      <c r="F905" s="97"/>
    </row>
    <row r="906" spans="1:6" ht="12" customHeight="1" x14ac:dyDescent="0.2">
      <c r="A906" s="100"/>
      <c r="B906" s="123" t="s">
        <v>522</v>
      </c>
      <c r="C906" s="124"/>
      <c r="D906" s="97"/>
      <c r="E906" s="98"/>
      <c r="F906" s="97"/>
    </row>
    <row r="907" spans="1:6" ht="12" customHeight="1" x14ac:dyDescent="0.2">
      <c r="A907" s="100"/>
      <c r="B907" s="123" t="s">
        <v>523</v>
      </c>
      <c r="C907" s="124">
        <v>16184214.4</v>
      </c>
      <c r="D907" s="97"/>
      <c r="E907" s="98"/>
      <c r="F907" s="97"/>
    </row>
    <row r="908" spans="1:6" ht="12" customHeight="1" x14ac:dyDescent="0.2">
      <c r="A908" s="100"/>
      <c r="B908" s="123" t="s">
        <v>524</v>
      </c>
      <c r="C908" s="124">
        <v>400000</v>
      </c>
      <c r="D908" s="97"/>
      <c r="E908" s="98"/>
      <c r="F908" s="97"/>
    </row>
    <row r="909" spans="1:6" ht="12" customHeight="1" x14ac:dyDescent="0.2">
      <c r="A909" s="100"/>
      <c r="B909" s="123" t="s">
        <v>523</v>
      </c>
      <c r="C909" s="124">
        <v>2200016.42</v>
      </c>
      <c r="D909" s="97"/>
      <c r="E909" s="98"/>
      <c r="F909" s="97"/>
    </row>
    <row r="910" spans="1:6" ht="12" customHeight="1" x14ac:dyDescent="0.2">
      <c r="A910" s="100"/>
      <c r="B910" s="123" t="s">
        <v>525</v>
      </c>
      <c r="C910" s="124">
        <v>85272.76</v>
      </c>
      <c r="D910" s="97"/>
      <c r="E910" s="98"/>
      <c r="F910" s="97"/>
    </row>
    <row r="911" spans="1:6" ht="12" customHeight="1" x14ac:dyDescent="0.2">
      <c r="A911" s="100"/>
      <c r="B911" s="123" t="s">
        <v>523</v>
      </c>
      <c r="C911" s="124">
        <v>37257080.789999999</v>
      </c>
      <c r="D911" s="97"/>
      <c r="E911" s="98"/>
      <c r="F911" s="97"/>
    </row>
    <row r="912" spans="1:6" ht="12" customHeight="1" x14ac:dyDescent="0.2">
      <c r="A912" s="100"/>
      <c r="B912" s="123" t="s">
        <v>526</v>
      </c>
      <c r="C912" s="124">
        <v>14695948.23</v>
      </c>
      <c r="D912" s="97"/>
      <c r="E912" s="98"/>
      <c r="F912" s="97"/>
    </row>
    <row r="913" spans="1:6" ht="12" customHeight="1" x14ac:dyDescent="0.2">
      <c r="A913" s="100"/>
      <c r="B913" s="88" t="s">
        <v>527</v>
      </c>
      <c r="C913" s="126">
        <f>SUM(C891:C912)</f>
        <v>128542777.92</v>
      </c>
      <c r="D913" s="97"/>
      <c r="E913" s="98"/>
      <c r="F913" s="97"/>
    </row>
    <row r="914" spans="1:6" ht="12" customHeight="1" x14ac:dyDescent="0.2">
      <c r="A914" s="100"/>
      <c r="B914" s="75"/>
      <c r="C914" s="75"/>
      <c r="D914" s="97"/>
      <c r="E914" s="98"/>
      <c r="F914" s="97"/>
    </row>
    <row r="915" spans="1:6" ht="12" customHeight="1" x14ac:dyDescent="0.2">
      <c r="A915" s="100"/>
      <c r="B915" s="88" t="s">
        <v>528</v>
      </c>
      <c r="C915" s="133" t="s">
        <v>561</v>
      </c>
      <c r="D915" s="97"/>
      <c r="E915" s="98"/>
      <c r="F915" s="97"/>
    </row>
    <row r="916" spans="1:6" ht="12" customHeight="1" x14ac:dyDescent="0.2">
      <c r="A916" s="100"/>
      <c r="B916" s="123" t="s">
        <v>529</v>
      </c>
      <c r="C916" s="124"/>
      <c r="D916" s="97"/>
      <c r="E916" s="98"/>
      <c r="F916" s="97"/>
    </row>
    <row r="917" spans="1:6" ht="12" customHeight="1" x14ac:dyDescent="0.2">
      <c r="A917" s="100"/>
      <c r="B917" s="123" t="s">
        <v>530</v>
      </c>
      <c r="C917" s="124">
        <v>3568283.24</v>
      </c>
      <c r="D917" s="97"/>
      <c r="E917" s="98"/>
      <c r="F917" s="97"/>
    </row>
    <row r="918" spans="1:6" ht="12" customHeight="1" x14ac:dyDescent="0.2">
      <c r="A918" s="100"/>
      <c r="B918" s="123" t="s">
        <v>531</v>
      </c>
      <c r="C918" s="124"/>
      <c r="D918" s="97"/>
      <c r="E918" s="98"/>
      <c r="F918" s="97"/>
    </row>
    <row r="919" spans="1:6" ht="12" customHeight="1" x14ac:dyDescent="0.2">
      <c r="A919" s="100"/>
      <c r="B919" s="123" t="s">
        <v>531</v>
      </c>
      <c r="C919" s="124">
        <v>288148.34000000003</v>
      </c>
      <c r="D919" s="97"/>
      <c r="E919" s="98"/>
      <c r="F919" s="97"/>
    </row>
    <row r="920" spans="1:6" ht="12" customHeight="1" x14ac:dyDescent="0.2">
      <c r="A920" s="100"/>
      <c r="B920" s="123" t="s">
        <v>532</v>
      </c>
      <c r="C920" s="124">
        <v>305603.67</v>
      </c>
      <c r="D920" s="97"/>
      <c r="E920" s="98"/>
      <c r="F920" s="97"/>
    </row>
    <row r="921" spans="1:6" ht="12" customHeight="1" x14ac:dyDescent="0.2">
      <c r="A921" s="100"/>
      <c r="B921" s="123" t="s">
        <v>533</v>
      </c>
      <c r="C921" s="124">
        <v>116605.44</v>
      </c>
      <c r="D921" s="97"/>
      <c r="E921" s="98"/>
      <c r="F921" s="97"/>
    </row>
    <row r="922" spans="1:6" ht="12" customHeight="1" x14ac:dyDescent="0.2">
      <c r="A922" s="100"/>
      <c r="B922" s="123" t="s">
        <v>534</v>
      </c>
      <c r="C922" s="124">
        <v>90198.44</v>
      </c>
      <c r="D922" s="97"/>
      <c r="E922" s="98"/>
      <c r="F922" s="97"/>
    </row>
    <row r="923" spans="1:6" ht="12" customHeight="1" x14ac:dyDescent="0.2">
      <c r="A923" s="100"/>
      <c r="B923" s="123" t="s">
        <v>535</v>
      </c>
      <c r="C923" s="123"/>
      <c r="D923" s="97"/>
      <c r="E923" s="98"/>
      <c r="F923" s="97"/>
    </row>
    <row r="924" spans="1:6" ht="12" customHeight="1" x14ac:dyDescent="0.2">
      <c r="A924" s="100"/>
      <c r="B924" s="123" t="s">
        <v>536</v>
      </c>
      <c r="C924" s="124"/>
      <c r="D924" s="97"/>
      <c r="E924" s="98"/>
      <c r="F924" s="97"/>
    </row>
    <row r="925" spans="1:6" ht="12" customHeight="1" x14ac:dyDescent="0.2">
      <c r="A925" s="100"/>
      <c r="B925" s="123" t="s">
        <v>531</v>
      </c>
      <c r="C925" s="125">
        <v>21425000</v>
      </c>
      <c r="D925" s="97"/>
      <c r="E925" s="98"/>
      <c r="F925" s="97"/>
    </row>
    <row r="926" spans="1:6" ht="12" customHeight="1" x14ac:dyDescent="0.2">
      <c r="A926" s="100"/>
      <c r="B926" s="123" t="s">
        <v>537</v>
      </c>
      <c r="C926" s="125">
        <v>3376098</v>
      </c>
      <c r="D926" s="97"/>
      <c r="E926" s="98"/>
      <c r="F926" s="97"/>
    </row>
    <row r="927" spans="1:6" ht="12" customHeight="1" x14ac:dyDescent="0.2">
      <c r="A927" s="134"/>
      <c r="B927" s="123" t="s">
        <v>538</v>
      </c>
      <c r="C927" s="125">
        <v>391999</v>
      </c>
      <c r="D927" s="97"/>
      <c r="E927" s="98"/>
      <c r="F927" s="97"/>
    </row>
    <row r="928" spans="1:6" ht="12" customHeight="1" x14ac:dyDescent="0.2">
      <c r="A928" s="134"/>
      <c r="B928" s="123" t="s">
        <v>539</v>
      </c>
      <c r="C928" s="125"/>
      <c r="D928" s="97"/>
      <c r="E928" s="98"/>
      <c r="F928" s="97"/>
    </row>
    <row r="929" spans="1:6" ht="12" customHeight="1" x14ac:dyDescent="0.2">
      <c r="A929" s="134"/>
      <c r="B929" s="123" t="s">
        <v>540</v>
      </c>
      <c r="C929" s="125">
        <v>16610685.08</v>
      </c>
      <c r="D929" s="97"/>
      <c r="E929" s="98"/>
      <c r="F929" s="97"/>
    </row>
    <row r="930" spans="1:6" ht="12" customHeight="1" x14ac:dyDescent="0.2">
      <c r="A930" s="134"/>
      <c r="B930" s="123" t="s">
        <v>541</v>
      </c>
      <c r="C930" s="125">
        <v>1078119.68</v>
      </c>
      <c r="D930" s="97"/>
      <c r="E930" s="98"/>
      <c r="F930" s="97"/>
    </row>
    <row r="931" spans="1:6" ht="12" customHeight="1" x14ac:dyDescent="0.2">
      <c r="A931" s="134"/>
      <c r="B931" s="123" t="s">
        <v>542</v>
      </c>
      <c r="C931" s="125">
        <v>1512799.13</v>
      </c>
      <c r="D931" s="97"/>
      <c r="E931" s="98"/>
      <c r="F931" s="97"/>
    </row>
    <row r="932" spans="1:6" ht="12" customHeight="1" x14ac:dyDescent="0.2">
      <c r="A932" s="134"/>
      <c r="B932" s="123" t="s">
        <v>543</v>
      </c>
      <c r="C932" s="125"/>
      <c r="D932" s="97"/>
      <c r="E932" s="98"/>
      <c r="F932" s="97"/>
    </row>
    <row r="933" spans="1:6" ht="12" customHeight="1" x14ac:dyDescent="0.2">
      <c r="A933" s="134"/>
      <c r="B933" s="88" t="s">
        <v>527</v>
      </c>
      <c r="C933" s="126">
        <f>SUM(C916:C932)</f>
        <v>48763540.020000003</v>
      </c>
      <c r="D933" s="97"/>
      <c r="E933" s="98"/>
      <c r="F933" s="97"/>
    </row>
    <row r="934" spans="1:6" ht="12" customHeight="1" x14ac:dyDescent="0.2">
      <c r="A934" s="134"/>
      <c r="B934" s="75"/>
      <c r="C934" s="75"/>
      <c r="D934" s="97"/>
      <c r="E934" s="98"/>
      <c r="F934" s="97"/>
    </row>
    <row r="935" spans="1:6" ht="12" customHeight="1" x14ac:dyDescent="0.2">
      <c r="A935" s="134"/>
      <c r="B935" s="88" t="s">
        <v>544</v>
      </c>
      <c r="C935" s="133" t="s">
        <v>561</v>
      </c>
      <c r="D935" s="97"/>
      <c r="E935" s="98"/>
      <c r="F935" s="97"/>
    </row>
    <row r="936" spans="1:6" ht="12" customHeight="1" x14ac:dyDescent="0.2">
      <c r="A936" s="134"/>
      <c r="B936" s="123" t="s">
        <v>545</v>
      </c>
      <c r="C936" s="124">
        <v>645474.29</v>
      </c>
      <c r="D936" s="97"/>
      <c r="E936" s="98"/>
      <c r="F936" s="97"/>
    </row>
    <row r="937" spans="1:6" ht="12" customHeight="1" x14ac:dyDescent="0.2">
      <c r="A937" s="134"/>
      <c r="B937" s="123" t="s">
        <v>546</v>
      </c>
      <c r="C937" s="124">
        <v>83849.919999999998</v>
      </c>
      <c r="D937" s="97"/>
      <c r="E937" s="98"/>
      <c r="F937" s="97"/>
    </row>
    <row r="938" spans="1:6" ht="12" customHeight="1" x14ac:dyDescent="0.2">
      <c r="A938" s="134"/>
      <c r="B938" s="123" t="s">
        <v>547</v>
      </c>
      <c r="C938" s="124">
        <v>1221795</v>
      </c>
      <c r="D938" s="97"/>
      <c r="E938" s="98"/>
      <c r="F938" s="97"/>
    </row>
    <row r="939" spans="1:6" ht="12" customHeight="1" x14ac:dyDescent="0.2">
      <c r="A939" s="134"/>
      <c r="B939" s="123" t="s">
        <v>548</v>
      </c>
      <c r="C939" s="124">
        <v>292265.57</v>
      </c>
      <c r="D939" s="97"/>
      <c r="E939" s="98"/>
      <c r="F939" s="97"/>
    </row>
    <row r="940" spans="1:6" ht="12" customHeight="1" x14ac:dyDescent="0.2">
      <c r="A940" s="134"/>
      <c r="B940" s="123" t="s">
        <v>549</v>
      </c>
      <c r="C940" s="124">
        <v>200000</v>
      </c>
      <c r="D940" s="97"/>
      <c r="E940" s="98"/>
      <c r="F940" s="97"/>
    </row>
    <row r="941" spans="1:6" ht="12" customHeight="1" x14ac:dyDescent="0.2">
      <c r="A941" s="134"/>
      <c r="B941" s="123" t="s">
        <v>550</v>
      </c>
      <c r="C941" s="124">
        <v>42950</v>
      </c>
      <c r="D941" s="97"/>
      <c r="E941" s="98"/>
      <c r="F941" s="97"/>
    </row>
    <row r="942" spans="1:6" ht="12" customHeight="1" x14ac:dyDescent="0.2">
      <c r="A942" s="134"/>
      <c r="B942" s="123" t="s">
        <v>551</v>
      </c>
      <c r="C942" s="124">
        <v>199923.75</v>
      </c>
      <c r="D942" s="97"/>
      <c r="E942" s="98"/>
      <c r="F942" s="97"/>
    </row>
    <row r="943" spans="1:6" ht="12" customHeight="1" x14ac:dyDescent="0.2">
      <c r="A943" s="134"/>
      <c r="B943" s="123" t="s">
        <v>552</v>
      </c>
      <c r="C943" s="124">
        <v>14191.24</v>
      </c>
      <c r="D943" s="97"/>
      <c r="E943" s="98"/>
      <c r="F943" s="97"/>
    </row>
    <row r="944" spans="1:6" ht="12" customHeight="1" x14ac:dyDescent="0.2">
      <c r="A944" s="134"/>
      <c r="B944" s="123" t="s">
        <v>553</v>
      </c>
      <c r="C944" s="127">
        <v>341.05</v>
      </c>
      <c r="D944" s="97"/>
      <c r="E944" s="98"/>
      <c r="F944" s="97"/>
    </row>
    <row r="945" spans="1:6" ht="12" customHeight="1" x14ac:dyDescent="0.2">
      <c r="A945" s="134"/>
      <c r="B945" s="123" t="s">
        <v>554</v>
      </c>
      <c r="C945" s="124">
        <v>23330.05</v>
      </c>
      <c r="D945" s="97"/>
      <c r="E945" s="98"/>
      <c r="F945" s="97"/>
    </row>
    <row r="946" spans="1:6" ht="12" customHeight="1" x14ac:dyDescent="0.2">
      <c r="A946" s="134"/>
      <c r="B946" s="123" t="s">
        <v>555</v>
      </c>
      <c r="C946" s="124">
        <v>1325.59</v>
      </c>
      <c r="D946" s="97"/>
      <c r="E946" s="98"/>
      <c r="F946" s="97"/>
    </row>
    <row r="947" spans="1:6" ht="12" customHeight="1" x14ac:dyDescent="0.2">
      <c r="A947" s="134"/>
      <c r="B947" s="123" t="s">
        <v>556</v>
      </c>
      <c r="C947" s="124">
        <v>37240.99</v>
      </c>
      <c r="D947" s="97"/>
      <c r="E947" s="98"/>
      <c r="F947" s="97"/>
    </row>
    <row r="948" spans="1:6" ht="12" customHeight="1" x14ac:dyDescent="0.2">
      <c r="A948" s="134"/>
      <c r="B948" s="123" t="s">
        <v>557</v>
      </c>
      <c r="C948" s="124">
        <v>200330.83</v>
      </c>
      <c r="D948" s="97"/>
      <c r="E948" s="98"/>
      <c r="F948" s="97"/>
    </row>
    <row r="949" spans="1:6" ht="12" customHeight="1" x14ac:dyDescent="0.2">
      <c r="A949" s="134"/>
      <c r="B949" s="123" t="s">
        <v>558</v>
      </c>
      <c r="C949" s="124">
        <v>95206</v>
      </c>
      <c r="D949" s="97"/>
      <c r="E949" s="98"/>
      <c r="F949" s="97"/>
    </row>
    <row r="950" spans="1:6" ht="12" customHeight="1" x14ac:dyDescent="0.2">
      <c r="A950" s="134"/>
      <c r="B950" s="123" t="s">
        <v>559</v>
      </c>
      <c r="C950" s="124">
        <v>27807.95</v>
      </c>
      <c r="D950" s="97"/>
      <c r="E950" s="98"/>
      <c r="F950" s="97"/>
    </row>
    <row r="951" spans="1:6" ht="12" customHeight="1" x14ac:dyDescent="0.2">
      <c r="A951" s="134"/>
      <c r="B951" s="88" t="s">
        <v>527</v>
      </c>
      <c r="C951" s="126">
        <f>SUM(C936:C950)</f>
        <v>3086032.23</v>
      </c>
      <c r="D951" s="97"/>
      <c r="E951" s="98"/>
      <c r="F951" s="97"/>
    </row>
    <row r="952" spans="1:6" ht="12" customHeight="1" x14ac:dyDescent="0.2">
      <c r="A952" s="134"/>
      <c r="B952" s="135"/>
      <c r="C952" s="97"/>
      <c r="D952" s="97"/>
      <c r="E952" s="98"/>
      <c r="F952" s="97"/>
    </row>
    <row r="953" spans="1:6" ht="12" customHeight="1" x14ac:dyDescent="0.2">
      <c r="A953" s="134"/>
      <c r="B953" s="135"/>
      <c r="C953" s="97"/>
      <c r="D953" s="97"/>
      <c r="E953" s="98"/>
      <c r="F953" s="97"/>
    </row>
    <row r="954" spans="1:6" ht="12" customHeight="1" x14ac:dyDescent="0.2">
      <c r="A954" s="134"/>
      <c r="B954" s="135"/>
      <c r="C954" s="97"/>
      <c r="D954" s="97"/>
      <c r="E954" s="98"/>
      <c r="F954" s="97"/>
    </row>
    <row r="955" spans="1:6" ht="12" customHeight="1" x14ac:dyDescent="0.2">
      <c r="A955" s="100" t="s">
        <v>562</v>
      </c>
      <c r="B955" s="99"/>
      <c r="C955" s="97"/>
      <c r="D955" s="97"/>
      <c r="E955" s="98"/>
      <c r="F955" s="97"/>
    </row>
    <row r="956" spans="1:6" ht="12" customHeight="1" x14ac:dyDescent="0.2">
      <c r="A956" s="99"/>
      <c r="B956" s="99"/>
      <c r="C956" s="97"/>
      <c r="D956" s="97"/>
      <c r="E956" s="98"/>
      <c r="F956" s="97"/>
    </row>
    <row r="957" spans="1:6" ht="12" customHeight="1" x14ac:dyDescent="0.2">
      <c r="A957" s="99" t="s">
        <v>563</v>
      </c>
      <c r="B957" s="99"/>
      <c r="C957" s="97"/>
      <c r="D957" s="97"/>
      <c r="E957" s="98"/>
      <c r="F957" s="97"/>
    </row>
    <row r="958" spans="1:6" ht="12" customHeight="1" x14ac:dyDescent="0.2">
      <c r="A958" s="99"/>
      <c r="B958" s="99"/>
      <c r="C958" s="97"/>
      <c r="D958" s="97"/>
      <c r="E958" s="98"/>
      <c r="F958" s="97"/>
    </row>
    <row r="959" spans="1:6" ht="12" customHeight="1" x14ac:dyDescent="0.2">
      <c r="A959" s="100" t="s">
        <v>564</v>
      </c>
      <c r="B959" s="100"/>
      <c r="C959" s="100"/>
      <c r="D959" s="100"/>
      <c r="E959" s="100"/>
      <c r="F959" s="100"/>
    </row>
    <row r="960" spans="1:6" ht="12" customHeight="1" x14ac:dyDescent="0.2">
      <c r="A960" s="99"/>
      <c r="B960" s="99"/>
      <c r="C960" s="97"/>
      <c r="D960" s="97"/>
      <c r="E960" s="98"/>
      <c r="F960" s="97"/>
    </row>
    <row r="961" spans="1:6" ht="12" customHeight="1" x14ac:dyDescent="0.2">
      <c r="A961" s="105" t="s">
        <v>410</v>
      </c>
      <c r="B961" s="99"/>
      <c r="C961" s="97"/>
      <c r="D961" s="97"/>
      <c r="E961" s="98"/>
      <c r="F961" s="97"/>
    </row>
    <row r="962" spans="1:6" ht="12" customHeight="1" x14ac:dyDescent="0.2">
      <c r="A962" s="99"/>
      <c r="B962" s="99"/>
      <c r="C962" s="97"/>
      <c r="D962" s="97"/>
      <c r="E962" s="98"/>
      <c r="F962" s="97"/>
    </row>
    <row r="963" spans="1:6" ht="12" customHeight="1" x14ac:dyDescent="0.2">
      <c r="A963" s="176" t="s">
        <v>565</v>
      </c>
      <c r="B963" s="176"/>
      <c r="C963" s="176"/>
      <c r="D963" s="176"/>
      <c r="E963" s="176"/>
      <c r="F963" s="104"/>
    </row>
    <row r="964" spans="1:6" ht="12" customHeight="1" x14ac:dyDescent="0.2">
      <c r="A964" s="99" t="s">
        <v>566</v>
      </c>
      <c r="B964" s="99"/>
      <c r="C964" s="97"/>
      <c r="D964" s="97"/>
      <c r="E964" s="98"/>
      <c r="F964" s="97"/>
    </row>
    <row r="965" spans="1:6" ht="26.25" customHeight="1" x14ac:dyDescent="0.2">
      <c r="A965" s="105" t="s">
        <v>410</v>
      </c>
      <c r="B965" s="99"/>
      <c r="C965" s="97"/>
      <c r="D965" s="97"/>
      <c r="E965" s="98"/>
      <c r="F965" s="97"/>
    </row>
    <row r="966" spans="1:6" ht="12" customHeight="1" x14ac:dyDescent="0.2">
      <c r="A966" s="99"/>
      <c r="B966" s="99"/>
      <c r="C966" s="97"/>
      <c r="D966" s="97"/>
      <c r="E966" s="98"/>
      <c r="F966" s="97"/>
    </row>
    <row r="967" spans="1:6" ht="12" customHeight="1" x14ac:dyDescent="0.2">
      <c r="A967" s="99"/>
      <c r="B967" s="99"/>
      <c r="C967" s="97"/>
      <c r="D967" s="97"/>
      <c r="E967" s="98"/>
      <c r="F967" s="97"/>
    </row>
    <row r="968" spans="1:6" ht="12" customHeight="1" x14ac:dyDescent="0.2">
      <c r="A968" s="100" t="s">
        <v>567</v>
      </c>
      <c r="B968" s="99"/>
      <c r="C968" s="97"/>
      <c r="D968" s="97"/>
      <c r="E968" s="98"/>
      <c r="F968" s="97"/>
    </row>
    <row r="969" spans="1:6" ht="12" customHeight="1" x14ac:dyDescent="0.2">
      <c r="A969" s="99"/>
      <c r="B969" s="99"/>
      <c r="C969" s="97"/>
      <c r="D969" s="97"/>
      <c r="E969" s="98"/>
      <c r="F969" s="97"/>
    </row>
    <row r="970" spans="1:6" ht="12" customHeight="1" x14ac:dyDescent="0.2">
      <c r="A970" s="99" t="s">
        <v>568</v>
      </c>
      <c r="B970" s="99"/>
      <c r="C970" s="97"/>
      <c r="D970" s="97"/>
      <c r="E970" s="98"/>
      <c r="F970" s="97"/>
    </row>
    <row r="971" spans="1:6" ht="12" customHeight="1" x14ac:dyDescent="0.2">
      <c r="A971" s="99"/>
      <c r="B971" s="99"/>
      <c r="C971" s="97"/>
      <c r="D971" s="97"/>
      <c r="E971" s="98"/>
      <c r="F971" s="97"/>
    </row>
    <row r="972" spans="1:6" ht="12" customHeight="1" x14ac:dyDescent="0.2">
      <c r="A972" s="105" t="s">
        <v>410</v>
      </c>
      <c r="B972" s="99"/>
      <c r="C972" s="97"/>
      <c r="D972" s="97"/>
      <c r="E972" s="98"/>
      <c r="F972" s="97"/>
    </row>
    <row r="973" spans="1:6" ht="12" customHeight="1" x14ac:dyDescent="0.2">
      <c r="A973" s="99"/>
      <c r="B973" s="99"/>
      <c r="C973" s="97"/>
      <c r="D973" s="97"/>
      <c r="E973" s="98"/>
      <c r="F973" s="97"/>
    </row>
    <row r="974" spans="1:6" ht="12" customHeight="1" x14ac:dyDescent="0.2">
      <c r="A974" s="99"/>
      <c r="B974" s="99"/>
      <c r="C974" s="97"/>
      <c r="D974" s="97"/>
      <c r="E974" s="98"/>
      <c r="F974" s="97"/>
    </row>
    <row r="975" spans="1:6" ht="12" customHeight="1" x14ac:dyDescent="0.2">
      <c r="A975" s="99"/>
      <c r="B975" s="99"/>
      <c r="C975" s="97"/>
      <c r="D975" s="97"/>
      <c r="E975" s="98"/>
      <c r="F975" s="97"/>
    </row>
    <row r="976" spans="1:6" ht="12" customHeight="1" x14ac:dyDescent="0.2">
      <c r="A976" s="99"/>
      <c r="B976" s="99"/>
      <c r="C976" s="97"/>
      <c r="D976" s="97"/>
      <c r="E976" s="98"/>
      <c r="F976" s="97"/>
    </row>
    <row r="977" spans="1:7" ht="12" customHeight="1" x14ac:dyDescent="0.2">
      <c r="A977" s="100" t="s">
        <v>569</v>
      </c>
      <c r="B977" s="99"/>
      <c r="C977" s="97"/>
      <c r="D977" s="97"/>
      <c r="E977" s="98"/>
      <c r="F977" s="97"/>
    </row>
    <row r="978" spans="1:7" ht="12" customHeight="1" x14ac:dyDescent="0.2">
      <c r="A978" s="99"/>
      <c r="B978" s="99"/>
      <c r="C978" s="97"/>
      <c r="D978" s="97"/>
      <c r="E978" s="98"/>
      <c r="F978" s="97"/>
    </row>
    <row r="979" spans="1:7" ht="12" customHeight="1" x14ac:dyDescent="0.2">
      <c r="A979" s="99" t="s">
        <v>570</v>
      </c>
      <c r="B979" s="99"/>
      <c r="C979" s="97"/>
      <c r="D979" s="97"/>
      <c r="E979" s="98"/>
      <c r="F979" s="97"/>
    </row>
    <row r="980" spans="1:7" ht="12" customHeight="1" x14ac:dyDescent="0.2">
      <c r="A980" s="99"/>
      <c r="B980" s="99"/>
      <c r="C980" s="97"/>
      <c r="D980" s="97"/>
      <c r="E980" s="98"/>
      <c r="F980" s="97"/>
    </row>
    <row r="981" spans="1:7" ht="12" customHeight="1" x14ac:dyDescent="0.2">
      <c r="A981" s="100" t="s">
        <v>571</v>
      </c>
      <c r="B981" s="99"/>
      <c r="C981" s="97"/>
      <c r="D981" s="97"/>
      <c r="E981" s="98"/>
      <c r="F981" s="97"/>
    </row>
    <row r="982" spans="1:7" ht="12" customHeight="1" x14ac:dyDescent="0.2">
      <c r="A982" s="99"/>
      <c r="B982" s="99"/>
      <c r="C982" s="97"/>
      <c r="D982" s="97"/>
      <c r="E982" s="98"/>
      <c r="F982" s="97"/>
    </row>
    <row r="983" spans="1:7" ht="12" customHeight="1" x14ac:dyDescent="0.2">
      <c r="A983" s="175" t="s">
        <v>572</v>
      </c>
      <c r="B983" s="175"/>
      <c r="C983" s="175"/>
      <c r="D983" s="175"/>
      <c r="E983" s="175"/>
      <c r="F983" s="175"/>
      <c r="G983" s="175"/>
    </row>
    <row r="984" spans="1:7" ht="12" customHeight="1" x14ac:dyDescent="0.2">
      <c r="A984" s="175" t="s">
        <v>573</v>
      </c>
      <c r="B984" s="175"/>
      <c r="C984" s="175"/>
      <c r="D984" s="175"/>
      <c r="E984" s="175"/>
      <c r="F984" s="175"/>
      <c r="G984" s="175"/>
    </row>
    <row r="985" spans="1:7" ht="12" customHeight="1" x14ac:dyDescent="0.2">
      <c r="A985" s="107"/>
      <c r="B985" s="107"/>
      <c r="C985" s="107"/>
      <c r="D985" s="107"/>
      <c r="E985" s="107"/>
      <c r="F985" s="107"/>
    </row>
    <row r="986" spans="1:7" ht="24.75" customHeight="1" x14ac:dyDescent="0.2">
      <c r="A986" s="100" t="s">
        <v>574</v>
      </c>
      <c r="B986" s="99"/>
      <c r="C986" s="97"/>
      <c r="D986" s="97"/>
      <c r="E986" s="98"/>
      <c r="F986" s="97"/>
    </row>
    <row r="987" spans="1:7" ht="20.25" customHeight="1" x14ac:dyDescent="0.2">
      <c r="A987" s="175" t="s">
        <v>575</v>
      </c>
      <c r="B987" s="175"/>
      <c r="C987" s="175"/>
      <c r="D987" s="175"/>
      <c r="E987" s="175"/>
      <c r="F987" s="175"/>
      <c r="G987" s="175"/>
    </row>
    <row r="988" spans="1:7" ht="25.5" customHeight="1" x14ac:dyDescent="0.2">
      <c r="A988" s="175" t="s">
        <v>576</v>
      </c>
      <c r="B988" s="175"/>
      <c r="C988" s="175"/>
      <c r="D988" s="175"/>
      <c r="E988" s="175"/>
      <c r="F988" s="175"/>
      <c r="G988" s="175"/>
    </row>
    <row r="989" spans="1:7" ht="12" customHeight="1" x14ac:dyDescent="0.2">
      <c r="A989" s="99"/>
      <c r="B989" s="99"/>
      <c r="C989" s="97"/>
      <c r="D989" s="97"/>
      <c r="E989" s="98"/>
      <c r="F989" s="97"/>
    </row>
    <row r="990" spans="1:7" ht="21.75" customHeight="1" x14ac:dyDescent="0.2">
      <c r="A990" s="100" t="s">
        <v>577</v>
      </c>
      <c r="B990" s="99"/>
      <c r="C990" s="97"/>
      <c r="D990" s="97"/>
      <c r="E990" s="98"/>
      <c r="F990" s="97"/>
    </row>
    <row r="991" spans="1:7" ht="12" customHeight="1" x14ac:dyDescent="0.2">
      <c r="A991" s="181" t="s">
        <v>578</v>
      </c>
      <c r="B991" s="181"/>
      <c r="C991" s="181"/>
      <c r="D991" s="181"/>
      <c r="E991" s="181"/>
      <c r="F991" s="181"/>
      <c r="G991" s="181"/>
    </row>
    <row r="992" spans="1:7" ht="12" customHeight="1" x14ac:dyDescent="0.2">
      <c r="A992" s="99"/>
      <c r="B992" s="99"/>
      <c r="C992" s="97"/>
      <c r="D992" s="97"/>
      <c r="E992" s="98"/>
      <c r="F992" s="97"/>
    </row>
    <row r="993" spans="1:7" ht="12" customHeight="1" x14ac:dyDescent="0.2">
      <c r="A993" s="181" t="s">
        <v>579</v>
      </c>
      <c r="B993" s="181"/>
      <c r="C993" s="181"/>
      <c r="D993" s="181"/>
      <c r="E993" s="181"/>
      <c r="F993" s="181"/>
      <c r="G993" s="181"/>
    </row>
    <row r="994" spans="1:7" ht="10.5" customHeight="1" x14ac:dyDescent="0.2">
      <c r="A994" s="99"/>
      <c r="B994" s="99"/>
      <c r="C994" s="97"/>
      <c r="D994" s="97"/>
      <c r="E994" s="98"/>
      <c r="F994" s="97"/>
    </row>
    <row r="995" spans="1:7" ht="12" customHeight="1" x14ac:dyDescent="0.2">
      <c r="A995" s="105" t="s">
        <v>410</v>
      </c>
      <c r="B995" s="99"/>
      <c r="C995" s="97"/>
      <c r="D995" s="97"/>
      <c r="E995" s="98"/>
      <c r="F995" s="97"/>
    </row>
    <row r="996" spans="1:7" ht="16.5" customHeight="1" x14ac:dyDescent="0.2">
      <c r="A996" s="99"/>
      <c r="B996" s="99"/>
      <c r="C996" s="97"/>
      <c r="D996" s="97"/>
      <c r="E996" s="98"/>
      <c r="F996" s="97"/>
    </row>
    <row r="997" spans="1:7" ht="12" customHeight="1" x14ac:dyDescent="0.2">
      <c r="A997" s="100" t="s">
        <v>580</v>
      </c>
      <c r="B997" s="99"/>
      <c r="C997" s="97"/>
      <c r="D997" s="97"/>
      <c r="E997" s="98"/>
      <c r="F997" s="97"/>
    </row>
    <row r="998" spans="1:7" ht="12" customHeight="1" x14ac:dyDescent="0.2">
      <c r="A998" s="99"/>
      <c r="B998" s="99"/>
      <c r="C998" s="97"/>
      <c r="D998" s="97"/>
      <c r="E998" s="98"/>
      <c r="F998" s="97"/>
    </row>
    <row r="999" spans="1:7" ht="12" customHeight="1" x14ac:dyDescent="0.2">
      <c r="A999" s="99" t="s">
        <v>581</v>
      </c>
      <c r="B999" s="99"/>
      <c r="C999" s="97"/>
      <c r="D999" s="97"/>
      <c r="E999" s="98"/>
      <c r="F999" s="97"/>
    </row>
    <row r="1000" spans="1:7" ht="12" customHeight="1" x14ac:dyDescent="0.2">
      <c r="A1000" s="105" t="s">
        <v>410</v>
      </c>
      <c r="B1000" s="99"/>
      <c r="C1000" s="97"/>
      <c r="D1000" s="97"/>
      <c r="E1000" s="98"/>
      <c r="F1000" s="97"/>
    </row>
    <row r="1001" spans="1:7" ht="12" customHeight="1" x14ac:dyDescent="0.2">
      <c r="A1001" s="99"/>
      <c r="B1001" s="99"/>
      <c r="C1001" s="97"/>
      <c r="D1001" s="97"/>
      <c r="E1001" s="98"/>
      <c r="F1001" s="97"/>
    </row>
    <row r="1002" spans="1:7" ht="12" customHeight="1" x14ac:dyDescent="0.2">
      <c r="A1002" s="99"/>
      <c r="B1002" s="99"/>
      <c r="C1002" s="97"/>
      <c r="D1002" s="97"/>
      <c r="E1002" s="98"/>
      <c r="F1002" s="97"/>
    </row>
    <row r="1003" spans="1:7" ht="12" customHeight="1" x14ac:dyDescent="0.2">
      <c r="A1003" s="100" t="s">
        <v>582</v>
      </c>
      <c r="B1003" s="99"/>
      <c r="C1003" s="97"/>
      <c r="D1003" s="97"/>
      <c r="E1003" s="98"/>
      <c r="F1003" s="97"/>
    </row>
    <row r="1004" spans="1:7" ht="12" customHeight="1" x14ac:dyDescent="0.2">
      <c r="A1004" s="99"/>
      <c r="B1004" s="99"/>
      <c r="C1004" s="97"/>
      <c r="D1004" s="97"/>
      <c r="E1004" s="98"/>
      <c r="F1004" s="97"/>
    </row>
    <row r="1005" spans="1:7" ht="12" customHeight="1" x14ac:dyDescent="0.2">
      <c r="A1005" s="181" t="s">
        <v>583</v>
      </c>
      <c r="B1005" s="181"/>
      <c r="C1005" s="181"/>
      <c r="D1005" s="181"/>
      <c r="E1005" s="181"/>
      <c r="F1005" s="181"/>
      <c r="G1005" s="181"/>
    </row>
    <row r="1006" spans="1:7" ht="12" customHeight="1" x14ac:dyDescent="0.2">
      <c r="A1006" s="99"/>
      <c r="B1006" s="99"/>
      <c r="C1006" s="97"/>
      <c r="D1006" s="97"/>
      <c r="E1006" s="98"/>
      <c r="F1006" s="97"/>
    </row>
    <row r="1007" spans="1:7" ht="12" customHeight="1" x14ac:dyDescent="0.2">
      <c r="A1007" s="105" t="s">
        <v>584</v>
      </c>
      <c r="B1007" s="105"/>
      <c r="C1007" s="105"/>
      <c r="D1007" s="105"/>
      <c r="E1007" s="105"/>
      <c r="F1007" s="105"/>
    </row>
    <row r="1008" spans="1:7" ht="7.5" customHeight="1" x14ac:dyDescent="0.2">
      <c r="A1008" s="99"/>
      <c r="B1008" s="99"/>
      <c r="C1008" s="97"/>
      <c r="D1008" s="97"/>
      <c r="E1008" s="98"/>
      <c r="F1008" s="97"/>
    </row>
    <row r="1009" spans="1:7" ht="15.75" customHeight="1" x14ac:dyDescent="0.2">
      <c r="A1009" s="100" t="s">
        <v>585</v>
      </c>
      <c r="B1009" s="99"/>
      <c r="C1009" s="97"/>
      <c r="D1009" s="97"/>
      <c r="E1009" s="98"/>
      <c r="F1009" s="97"/>
    </row>
    <row r="1010" spans="1:7" ht="12" customHeight="1" x14ac:dyDescent="0.2">
      <c r="A1010" s="99"/>
      <c r="B1010" s="99"/>
      <c r="C1010" s="97"/>
      <c r="D1010" s="97"/>
      <c r="E1010" s="97"/>
      <c r="F1010" s="97"/>
    </row>
    <row r="1011" spans="1:7" ht="12" customHeight="1" x14ac:dyDescent="0.2">
      <c r="A1011" s="181" t="s">
        <v>586</v>
      </c>
      <c r="B1011" s="181"/>
      <c r="C1011" s="181"/>
      <c r="D1011" s="181"/>
      <c r="E1011" s="181"/>
      <c r="F1011" s="181"/>
      <c r="G1011" s="181"/>
    </row>
    <row r="1012" spans="1:7" ht="12" customHeight="1" x14ac:dyDescent="0.2">
      <c r="F1012" s="74"/>
    </row>
    <row r="1013" spans="1:7" ht="12" customHeight="1" x14ac:dyDescent="0.2">
      <c r="F1013" s="74"/>
    </row>
    <row r="1014" spans="1:7" x14ac:dyDescent="0.2">
      <c r="B1014" s="1" t="s">
        <v>587</v>
      </c>
      <c r="F1014" s="74"/>
    </row>
    <row r="1015" spans="1:7" ht="29.25" customHeight="1" x14ac:dyDescent="0.2">
      <c r="F1015" s="74"/>
    </row>
    <row r="1016" spans="1:7" x14ac:dyDescent="0.2">
      <c r="C1016" s="72"/>
      <c r="D1016" s="72"/>
      <c r="E1016" s="72"/>
    </row>
    <row r="1017" spans="1:7" x14ac:dyDescent="0.2">
      <c r="C1017" s="72"/>
      <c r="D1017" s="72"/>
      <c r="E1017" s="72"/>
    </row>
    <row r="1018" spans="1:7" x14ac:dyDescent="0.2">
      <c r="C1018" s="72"/>
      <c r="D1018" s="72"/>
      <c r="E1018" s="72"/>
    </row>
    <row r="1019" spans="1:7" ht="12" customHeight="1" x14ac:dyDescent="0.2"/>
    <row r="1020" spans="1:7" x14ac:dyDescent="0.2">
      <c r="B1020" s="108"/>
      <c r="C1020" s="72"/>
      <c r="D1020" s="108"/>
      <c r="E1020" s="108"/>
      <c r="F1020" s="109"/>
    </row>
    <row r="1021" spans="1:7" x14ac:dyDescent="0.2">
      <c r="B1021" s="110" t="s">
        <v>588</v>
      </c>
      <c r="C1021" s="72"/>
      <c r="D1021" s="179" t="s">
        <v>589</v>
      </c>
      <c r="E1021" s="179"/>
      <c r="F1021" s="74"/>
    </row>
    <row r="1022" spans="1:7" x14ac:dyDescent="0.2">
      <c r="B1022" s="111" t="s">
        <v>590</v>
      </c>
      <c r="C1022" s="72"/>
      <c r="D1022" s="180" t="s">
        <v>591</v>
      </c>
      <c r="E1022" s="180"/>
      <c r="F1022" s="112"/>
    </row>
    <row r="1024" spans="1:7" x14ac:dyDescent="0.2">
      <c r="B1024" s="72"/>
      <c r="C1024" s="72"/>
      <c r="D1024" s="72"/>
      <c r="E1024" s="72"/>
      <c r="F1024" s="72"/>
    </row>
    <row r="1028" ht="12.75" customHeight="1" x14ac:dyDescent="0.2"/>
    <row r="1031" ht="12.75" customHeight="1" x14ac:dyDescent="0.2"/>
  </sheetData>
  <mergeCells count="92">
    <mergeCell ref="D1021:E1021"/>
    <mergeCell ref="D1022:E1022"/>
    <mergeCell ref="A987:G987"/>
    <mergeCell ref="A988:G988"/>
    <mergeCell ref="A991:G991"/>
    <mergeCell ref="A993:G993"/>
    <mergeCell ref="A1005:G1005"/>
    <mergeCell ref="A1011:G1011"/>
    <mergeCell ref="A984:G984"/>
    <mergeCell ref="A578:I578"/>
    <mergeCell ref="A660:H660"/>
    <mergeCell ref="A664:G664"/>
    <mergeCell ref="A666:H666"/>
    <mergeCell ref="A704:G704"/>
    <mergeCell ref="A714:G714"/>
    <mergeCell ref="A759:B759"/>
    <mergeCell ref="A764:B764"/>
    <mergeCell ref="A824:B824"/>
    <mergeCell ref="A963:E963"/>
    <mergeCell ref="A983:G983"/>
    <mergeCell ref="A572:I572"/>
    <mergeCell ref="B516:C516"/>
    <mergeCell ref="B517:C517"/>
    <mergeCell ref="B518:C518"/>
    <mergeCell ref="B519:C519"/>
    <mergeCell ref="B526:F526"/>
    <mergeCell ref="A542:F542"/>
    <mergeCell ref="A567:I567"/>
    <mergeCell ref="A568:I568"/>
    <mergeCell ref="A569:I569"/>
    <mergeCell ref="A570:I570"/>
    <mergeCell ref="A571:I571"/>
    <mergeCell ref="B515:C515"/>
    <mergeCell ref="B504:C504"/>
    <mergeCell ref="B505:C505"/>
    <mergeCell ref="B506:C506"/>
    <mergeCell ref="B507:C507"/>
    <mergeCell ref="B508:C508"/>
    <mergeCell ref="B509:C509"/>
    <mergeCell ref="B510:C510"/>
    <mergeCell ref="B511:C511"/>
    <mergeCell ref="B512:C512"/>
    <mergeCell ref="B513:C513"/>
    <mergeCell ref="B514:C514"/>
    <mergeCell ref="B503:C503"/>
    <mergeCell ref="B492:C492"/>
    <mergeCell ref="B493:C493"/>
    <mergeCell ref="B494:C494"/>
    <mergeCell ref="B495:C495"/>
    <mergeCell ref="B496:C496"/>
    <mergeCell ref="B497:C497"/>
    <mergeCell ref="B498:C498"/>
    <mergeCell ref="B499:C499"/>
    <mergeCell ref="B500:C500"/>
    <mergeCell ref="B501:C501"/>
    <mergeCell ref="B502:C502"/>
    <mergeCell ref="B491:C491"/>
    <mergeCell ref="B474:C474"/>
    <mergeCell ref="B475:C475"/>
    <mergeCell ref="B476:C476"/>
    <mergeCell ref="B477:C477"/>
    <mergeCell ref="B478:C478"/>
    <mergeCell ref="B479:C479"/>
    <mergeCell ref="B480:C480"/>
    <mergeCell ref="B487:E487"/>
    <mergeCell ref="B488:E488"/>
    <mergeCell ref="B489:E489"/>
    <mergeCell ref="B490:C490"/>
    <mergeCell ref="B473:C473"/>
    <mergeCell ref="B462:E462"/>
    <mergeCell ref="B463:E463"/>
    <mergeCell ref="B464:E464"/>
    <mergeCell ref="B465:C465"/>
    <mergeCell ref="B466:C466"/>
    <mergeCell ref="B467:C467"/>
    <mergeCell ref="B468:C468"/>
    <mergeCell ref="B469:C469"/>
    <mergeCell ref="B470:C470"/>
    <mergeCell ref="B471:C471"/>
    <mergeCell ref="B472:C472"/>
    <mergeCell ref="B460:E460"/>
    <mergeCell ref="A2:K2"/>
    <mergeCell ref="A3:K3"/>
    <mergeCell ref="A4:K4"/>
    <mergeCell ref="A9:K9"/>
    <mergeCell ref="D76:E76"/>
    <mergeCell ref="D188:E188"/>
    <mergeCell ref="D195:E195"/>
    <mergeCell ref="D202:E202"/>
    <mergeCell ref="D209:E209"/>
    <mergeCell ref="D240:E240"/>
    <mergeCell ref="D250:E250"/>
  </mergeCells>
  <dataValidations count="4">
    <dataValidation allowBlank="1" showInputMessage="1" showErrorMessage="1" prompt="Corresponde al número de la cuenta de acuerdo al Plan de Cuentas emitido por el CONAC (DOF 22/11/2010)." sqref="B157"/>
    <dataValidation allowBlank="1" showInputMessage="1" showErrorMessage="1" prompt="Especificar origen de dicho recurso: Federal, Estatal, Municipal, Particulares." sqref="D184 D198 D191"/>
    <dataValidation allowBlank="1" showInputMessage="1" showErrorMessage="1" prompt="Características cualitativas significativas que les impacten financieramente." sqref="E184 D157 E198 E191"/>
    <dataValidation allowBlank="1" showInputMessage="1" showErrorMessage="1" prompt="Saldo final del periodo que corresponde la cuenta pública presentada (mensual:  enero, febrero, marzo, etc.; trimestral: 1er, 2do, 3ro. o 4to.)." sqref="C184 C157 C198 C191"/>
  </dataValidations>
  <pageMargins left="0.7" right="0.7" top="0.75" bottom="0.75" header="0.3" footer="0.3"/>
  <pageSetup scale="4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NOTAS</vt:lpstr>
      <vt:lpstr>Hoja2</vt:lpstr>
      <vt:lpstr>Hoja3</vt:lpstr>
      <vt:lpstr>NOTAS!Área_de_impresión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charly</dc:creator>
  <cp:lastModifiedBy>charly</cp:lastModifiedBy>
  <cp:lastPrinted>2017-10-16T18:19:46Z</cp:lastPrinted>
  <dcterms:created xsi:type="dcterms:W3CDTF">2017-10-16T16:44:56Z</dcterms:created>
  <dcterms:modified xsi:type="dcterms:W3CDTF">2017-10-16T18:20:22Z</dcterms:modified>
</cp:coreProperties>
</file>