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SEVAC 2do TRIMESTRE 2026\"/>
    </mc:Choice>
  </mc:AlternateContent>
  <xr:revisionPtr revIDLastSave="0" documentId="8_{ECAED087-B556-42C6-83C5-073884864533}" xr6:coauthVersionLast="47" xr6:coauthVersionMax="47" xr10:uidLastSave="{00000000-0000-0000-0000-000000000000}"/>
  <workbookProtection lockStructure="1"/>
  <bookViews>
    <workbookView xWindow="-120" yWindow="-120" windowWidth="29040" windowHeight="15720" xr2:uid="{CB76982F-AC30-444E-9AED-70067AD4ACDB}"/>
  </bookViews>
  <sheets>
    <sheet name="EF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EFE!#REF!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C4" i="1"/>
  <c r="B16" i="1"/>
  <c r="B33" i="1" s="1"/>
  <c r="C16" i="1"/>
  <c r="C33" i="1"/>
  <c r="B36" i="1"/>
  <c r="B45" i="1" s="1"/>
  <c r="C36" i="1"/>
  <c r="C45" i="1" s="1"/>
  <c r="B41" i="1"/>
  <c r="C41" i="1"/>
  <c r="B49" i="1"/>
  <c r="B48" i="1" s="1"/>
  <c r="C49" i="1"/>
  <c r="C48" i="1" s="1"/>
  <c r="B55" i="1"/>
  <c r="B54" i="1" s="1"/>
  <c r="C55" i="1"/>
  <c r="C54" i="1" s="1"/>
  <c r="C59" i="1" l="1"/>
  <c r="C61" i="1" s="1"/>
  <c r="B59" i="1"/>
  <c r="B61" i="1" s="1"/>
</calcChain>
</file>

<file path=xl/sharedStrings.xml><?xml version="1.0" encoding="utf-8"?>
<sst xmlns="http://schemas.openxmlformats.org/spreadsheetml/2006/main" count="58" uniqueCount="50">
  <si>
    <t>Bajo protesta de decir verdad declaramos que los Estados Financieros y sus notas, son razonablemente correctos y son responsabilidad del emisor.</t>
  </si>
  <si>
    <t>Efectivo y Equivalentes al Efectivo al Final del Ejercicio</t>
  </si>
  <si>
    <t>Efectivo y Equivalentes al Efectivo al Inicio del Ejercicio</t>
  </si>
  <si>
    <t>Incremento/Disminución Neta en el Efectivo y Equivalentes al Efectivo</t>
  </si>
  <si>
    <t>Flujos Netos de Efectivo por Actividades de Financiamiento</t>
  </si>
  <si>
    <t>Otras Aplicaciones de Financiamiento</t>
  </si>
  <si>
    <t>Externo</t>
  </si>
  <si>
    <t>Interno</t>
  </si>
  <si>
    <t>Servicios de la Deuda</t>
  </si>
  <si>
    <t>Aplicación</t>
  </si>
  <si>
    <t>Otros Orígenes de Financiamiento</t>
  </si>
  <si>
    <t>Endeudamiento Neto</t>
  </si>
  <si>
    <t>Origen</t>
  </si>
  <si>
    <t>Flujos de Efectivo de las Actividades de Financiamiento</t>
  </si>
  <si>
    <t>Flujos Netos de Efectivo por Actividades de Inversión</t>
  </si>
  <si>
    <t>Otras Aplicaciones de Inversión</t>
  </si>
  <si>
    <t>Bienes Muebles</t>
  </si>
  <si>
    <t>Bienes Inmuebles, Infraestructura y Construcciones en Proceso</t>
  </si>
  <si>
    <t>Otros Orígenes de Inversión</t>
  </si>
  <si>
    <t>Flujos de Efectivo de las Actividades de Inversión</t>
  </si>
  <si>
    <t>Flujos Netos de Efectivo por Actividades de Operación</t>
  </si>
  <si>
    <t>Otras Aplicaciones de Operación</t>
  </si>
  <si>
    <t>Convenios</t>
  </si>
  <si>
    <t>Aportaciones</t>
  </si>
  <si>
    <t>Participaciones</t>
  </si>
  <si>
    <t>Transferencias al Exterior</t>
  </si>
  <si>
    <t>Donativos</t>
  </si>
  <si>
    <t>Transferencias a la Seguridad Social</t>
  </si>
  <si>
    <t>Transferencias a Fideicomisos, Mandatos y Contratos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</si>
  <si>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</si>
  <si>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</si>
  <si>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</si>
  <si>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</si>
  <si>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</si>
  <si>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Servicios Generales</t>
  </si>
  <si>
    <t>Materiales y Suministros</t>
  </si>
  <si>
    <t>Servicios Personales</t>
  </si>
  <si>
    <t>Otros Orígenes de Operación</t>
  </si>
  <si>
    <t>Transferencias, Asignaciones, Subsidios y Subvenciones, y Pensiones y Jubilaciones</t>
  </si>
  <si>
    <t>Participaciones, Aportaciones, Convenios, Incentivos Derivados de la Colaboración Fiscal y Fondos Distintos de Aportaciones</t>
  </si>
  <si>
    <t>Ingresos por Venta de Bienes y Prestación de Servicios</t>
  </si>
  <si>
    <t>Aprovechamientos</t>
  </si>
  <si>
    <t>Productos</t>
  </si>
  <si>
    <t>Derechos</t>
  </si>
  <si>
    <t>Contribuciones de Mejoras</t>
  </si>
  <si>
    <t>Cuotas y Aportaciones de Seguridad Social</t>
  </si>
  <si>
    <t>Impuestos</t>
  </si>
  <si>
    <t>Flujos de Efectivo de las Actividades de Operación</t>
  </si>
  <si>
    <t>Concepto</t>
  </si>
  <si>
    <t>COMISIÓN DE DEPORTE DEL ESTADO DE GUANAJUATO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</si>
</sst>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Protection="1">
      <protection locked="0"/>
    </xf>
    <xf numFmtId="0" fontId="0" fillId="0" borderId="0" xfId="0" applyAlignment="1">
      <alignment horizontal="left" wrapText="1" indent="1"/>
    </xf>
    <xf numFmtId="0" fontId="1" fillId="0" borderId="0" xfId="1" applyAlignment="1" applyProtection="1">
      <alignment horizontal="left" vertical="top" wrapText="1" indent="1"/>
      <protection locked="0"/>
    </xf>
    <xf numFmtId="3" fontId="3" fillId="0" borderId="1" xfId="1" applyNumberFormat="1" applyFont="1" applyBorder="1" applyAlignment="1" applyProtection="1">
      <alignment vertical="top" wrapText="1"/>
      <protection locked="0"/>
    </xf>
    <xf numFmtId="3" fontId="2" fillId="0" borderId="1" xfId="1" applyNumberFormat="1" applyFont="1" applyBorder="1" applyAlignment="1" applyProtection="1">
      <alignment horizontal="center" vertical="top" wrapText="1"/>
      <protection locked="0"/>
    </xf>
    <xf numFmtId="3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 indent="1"/>
    </xf>
    <xf numFmtId="0" fontId="2" fillId="0" borderId="6" xfId="1" applyFont="1" applyBorder="1" applyAlignment="1" applyProtection="1">
      <alignment horizontal="center" vertical="top" wrapText="1"/>
      <protection locked="0"/>
    </xf>
    <xf numFmtId="0" fontId="3" fillId="0" borderId="7" xfId="1" applyFont="1" applyBorder="1" applyAlignment="1">
      <alignment horizontal="left" vertical="top" wrapText="1" indent="2"/>
    </xf>
    <xf numFmtId="3" fontId="3" fillId="0" borderId="6" xfId="1" applyNumberFormat="1" applyFont="1" applyBorder="1" applyAlignment="1" applyProtection="1">
      <alignment vertical="top" wrapText="1"/>
      <protection locked="0"/>
    </xf>
    <xf numFmtId="0" fontId="2" fillId="0" borderId="7" xfId="1" applyFont="1" applyBorder="1" applyAlignment="1">
      <alignment horizontal="left" vertical="top" wrapText="1" indent="3"/>
    </xf>
    <xf numFmtId="3" fontId="2" fillId="0" borderId="6" xfId="1" applyNumberFormat="1" applyFont="1" applyBorder="1" applyAlignment="1" applyProtection="1">
      <alignment vertical="top" wrapText="1"/>
      <protection locked="0"/>
    </xf>
    <xf numFmtId="0" fontId="2" fillId="0" borderId="7" xfId="1" applyFont="1" applyBorder="1" applyAlignment="1">
      <alignment horizontal="left" vertical="top" wrapText="1"/>
    </xf>
    <xf numFmtId="3" fontId="2" fillId="0" borderId="6" xfId="1" applyNumberFormat="1" applyFont="1" applyBorder="1" applyAlignment="1" applyProtection="1">
      <alignment horizontal="center" vertical="top" wrapText="1"/>
      <protection locked="0"/>
    </xf>
    <xf numFmtId="0" fontId="3" fillId="0" borderId="7" xfId="1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0" fontId="2" fillId="0" borderId="9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/>
    </xf>
  </cellXfs>
  <cellStyles count="2">
    <cellStyle name="Normal" xfId="0" builtinId="0"/>
    <cellStyle name="Normal 2 2" xfId="1" xr:uid="{82C1D469-1CA7-4E54-A47D-628A4FB685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71</xdr:row>
      <xdr:rowOff>85725</xdr:rowOff>
    </xdr:from>
    <xdr:to>
      <xdr:col>2</xdr:col>
      <xdr:colOff>180974</xdr:colOff>
      <xdr:row>78</xdr:row>
      <xdr:rowOff>47625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F59604A-D71F-4829-A3E6-08322413AECE}"/>
            </a:ext>
          </a:extLst>
        </xdr:cNvPr>
        <xdr:cNvSpPr txBox="1"/>
      </xdr:nvSpPr>
      <xdr:spPr>
        <a:xfrm>
          <a:off x="685800" y="10229850"/>
          <a:ext cx="866774" cy="962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AA"/>
      <sheetName val="ADP"/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C8D1-9D98-4908-A0CB-DB01D72F9F9A}">
  <sheetPr>
    <pageSetUpPr fitToPage="1"/>
  </sheetPr>
  <dimension ref="A1:C68"/>
  <sheetViews>
    <sheetView tabSelected="1" zoomScaleNormal="100" workbookViewId="0">
      <selection sqref="A1:C6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9" t="s">
        <v>49</v>
      </c>
      <c r="B1" s="10"/>
      <c r="C1" s="11"/>
    </row>
    <row r="2" spans="1:3" ht="15" customHeight="1" x14ac:dyDescent="0.2">
      <c r="A2" s="12" t="s">
        <v>48</v>
      </c>
      <c r="B2" s="8">
        <v>2026</v>
      </c>
      <c r="C2" s="13">
        <v>2025</v>
      </c>
    </row>
    <row r="3" spans="1:3" ht="11.25" customHeight="1" x14ac:dyDescent="0.2">
      <c r="A3" s="14" t="s">
        <v>47</v>
      </c>
      <c r="B3" s="7"/>
      <c r="C3" s="15"/>
    </row>
    <row r="4" spans="1:3" ht="11.25" customHeight="1" x14ac:dyDescent="0.2">
      <c r="A4" s="16" t="s">
        <v>12</v>
      </c>
      <c r="B4" s="4">
        <f>SUM(B5:B14)</f>
        <v>275042181.31999999</v>
      </c>
      <c r="C4" s="17">
        <f>SUM(C5:C14)</f>
        <v>397572828.06</v>
      </c>
    </row>
    <row r="5" spans="1:3" ht="11.25" customHeight="1" x14ac:dyDescent="0.2">
      <c r="A5" s="18" t="s">
        <v>46</v>
      </c>
      <c r="B5" s="6">
        <v>0</v>
      </c>
      <c r="C5" s="19">
        <v>0</v>
      </c>
    </row>
    <row r="6" spans="1:3" ht="11.25" customHeight="1" x14ac:dyDescent="0.2">
      <c r="A6" s="18" t="s">
        <v>45</v>
      </c>
      <c r="B6" s="6">
        <v>0</v>
      </c>
      <c r="C6" s="19">
        <v>0</v>
      </c>
    </row>
    <row r="7" spans="1:3" ht="11.25" customHeight="1" x14ac:dyDescent="0.2">
      <c r="A7" s="18" t="s">
        <v>44</v>
      </c>
      <c r="B7" s="6">
        <v>0</v>
      </c>
      <c r="C7" s="19">
        <v>0</v>
      </c>
    </row>
    <row r="8" spans="1:3" ht="11.25" customHeight="1" x14ac:dyDescent="0.2">
      <c r="A8" s="18" t="s">
        <v>43</v>
      </c>
      <c r="B8" s="6">
        <v>0</v>
      </c>
      <c r="C8" s="19">
        <v>0</v>
      </c>
    </row>
    <row r="9" spans="1:3" ht="11.25" customHeight="1" x14ac:dyDescent="0.2">
      <c r="A9" s="18" t="s">
        <v>42</v>
      </c>
      <c r="B9" s="6">
        <v>0</v>
      </c>
      <c r="C9" s="19">
        <v>0</v>
      </c>
    </row>
    <row r="10" spans="1:3" ht="11.25" customHeight="1" x14ac:dyDescent="0.2">
      <c r="A10" s="18" t="s">
        <v>41</v>
      </c>
      <c r="B10" s="6">
        <v>0</v>
      </c>
      <c r="C10" s="19">
        <v>0</v>
      </c>
    </row>
    <row r="11" spans="1:3" ht="11.25" customHeight="1" x14ac:dyDescent="0.2">
      <c r="A11" s="18" t="s">
        <v>40</v>
      </c>
      <c r="B11" s="6">
        <v>32316677.57</v>
      </c>
      <c r="C11" s="19">
        <v>56362242.310000002</v>
      </c>
    </row>
    <row r="12" spans="1:3" ht="22.5" x14ac:dyDescent="0.2">
      <c r="A12" s="18" t="s">
        <v>39</v>
      </c>
      <c r="B12" s="6">
        <v>15533000</v>
      </c>
      <c r="C12" s="19">
        <v>2009800</v>
      </c>
    </row>
    <row r="13" spans="1:3" ht="11.25" customHeight="1" x14ac:dyDescent="0.2">
      <c r="A13" s="18" t="s">
        <v>38</v>
      </c>
      <c r="B13" s="6">
        <v>227192503.75</v>
      </c>
      <c r="C13" s="19">
        <v>339161033.43000001</v>
      </c>
    </row>
    <row r="14" spans="1:3" ht="11.25" customHeight="1" x14ac:dyDescent="0.2">
      <c r="A14" s="18" t="s">
        <v>37</v>
      </c>
      <c r="B14" s="6">
        <v>0</v>
      </c>
      <c r="C14" s="19">
        <v>39752.32</v>
      </c>
    </row>
    <row r="15" spans="1:3" ht="11.25" customHeight="1" x14ac:dyDescent="0.2">
      <c r="A15" s="20"/>
      <c r="B15" s="5"/>
      <c r="C15" s="21"/>
    </row>
    <row r="16" spans="1:3" ht="11.25" customHeight="1" x14ac:dyDescent="0.2">
      <c r="A16" s="16" t="s">
        <v>9</v>
      </c>
      <c r="B16" s="4">
        <f>SUM(B17:B32)</f>
        <v>196978651.31999999</v>
      </c>
      <c r="C16" s="17">
        <f>SUM(C17:C32)</f>
        <v>410773239.91999996</v>
      </c>
    </row>
    <row r="17" spans="1:3" ht="11.25" customHeight="1" x14ac:dyDescent="0.2">
      <c r="A17" s="18" t="s">
        <v>36</v>
      </c>
      <c r="B17" s="6">
        <v>34242163.439999998</v>
      </c>
      <c r="C17" s="19">
        <v>78253162.959999993</v>
      </c>
    </row>
    <row r="18" spans="1:3" ht="11.25" customHeight="1" x14ac:dyDescent="0.2">
      <c r="A18" s="18" t="s">
        <v>35</v>
      </c>
      <c r="B18" s="6">
        <v>4263726.12</v>
      </c>
      <c r="C18" s="19">
        <v>15716965.939999999</v>
      </c>
    </row>
    <row r="19" spans="1:3" ht="11.25" customHeight="1" x14ac:dyDescent="0.2">
      <c r="A19" s="18" t="s">
        <v>34</v>
      </c>
      <c r="B19" s="6">
        <v>54671433.159999996</v>
      </c>
      <c r="C19" s="19">
        <v>139980711.34999999</v>
      </c>
    </row>
    <row r="20" spans="1:3" ht="11.25" customHeight="1" x14ac:dyDescent="0.2">
      <c r="A20" s="18" t="s">
        <v>33</v>
      </c>
      <c r="B20" s="6">
        <v>0</v>
      </c>
      <c r="C20" s="19">
        <v>0</v>
      </c>
    </row>
    <row r="21" spans="1:3" ht="11.25" customHeight="1" x14ac:dyDescent="0.2">
      <c r="A21" s="18" t="s">
        <v>32</v>
      </c>
      <c r="B21" s="6">
        <v>0</v>
      </c>
      <c r="C21" s="19">
        <v>19076590.100000001</v>
      </c>
    </row>
    <row r="22" spans="1:3" ht="11.25" customHeight="1" x14ac:dyDescent="0.2">
      <c r="A22" s="18" t="s">
        <v>31</v>
      </c>
      <c r="B22" s="6">
        <v>28000000</v>
      </c>
      <c r="C22" s="19">
        <v>0</v>
      </c>
    </row>
    <row r="23" spans="1:3" ht="11.25" customHeight="1" x14ac:dyDescent="0.2">
      <c r="A23" s="18" t="s">
        <v>30</v>
      </c>
      <c r="B23" s="6">
        <v>75467060.980000004</v>
      </c>
      <c r="C23" s="19">
        <v>157221966.30000001</v>
      </c>
    </row>
    <row r="24" spans="1:3" ht="11.25" customHeight="1" x14ac:dyDescent="0.2">
      <c r="A24" s="18" t="s">
        <v>29</v>
      </c>
      <c r="B24" s="6">
        <v>334267.62</v>
      </c>
      <c r="C24" s="19">
        <v>523843.27</v>
      </c>
    </row>
    <row r="25" spans="1:3" ht="11.25" customHeight="1" x14ac:dyDescent="0.2">
      <c r="A25" s="18" t="s">
        <v>28</v>
      </c>
      <c r="B25" s="6">
        <v>0</v>
      </c>
      <c r="C25" s="19">
        <v>0</v>
      </c>
    </row>
    <row r="26" spans="1:3" ht="11.25" customHeight="1" x14ac:dyDescent="0.2">
      <c r="A26" s="18" t="s">
        <v>27</v>
      </c>
      <c r="B26" s="6">
        <v>0</v>
      </c>
      <c r="C26" s="19">
        <v>0</v>
      </c>
    </row>
    <row r="27" spans="1:3" ht="11.25" customHeight="1" x14ac:dyDescent="0.2">
      <c r="A27" s="18" t="s">
        <v>26</v>
      </c>
      <c r="B27" s="6">
        <v>0</v>
      </c>
      <c r="C27" s="19">
        <v>0</v>
      </c>
    </row>
    <row r="28" spans="1:3" ht="11.25" customHeight="1" x14ac:dyDescent="0.2">
      <c r="A28" s="18" t="s">
        <v>25</v>
      </c>
      <c r="B28" s="6">
        <v>0</v>
      </c>
      <c r="C28" s="19">
        <v>0</v>
      </c>
    </row>
    <row r="29" spans="1:3" ht="11.25" customHeight="1" x14ac:dyDescent="0.2">
      <c r="A29" s="18" t="s">
        <v>24</v>
      </c>
      <c r="B29" s="6">
        <v>0</v>
      </c>
      <c r="C29" s="19">
        <v>0</v>
      </c>
    </row>
    <row r="30" spans="1:3" ht="11.25" customHeight="1" x14ac:dyDescent="0.2">
      <c r="A30" s="18" t="s">
        <v>23</v>
      </c>
      <c r="B30" s="6">
        <v>0</v>
      </c>
      <c r="C30" s="19">
        <v>0</v>
      </c>
    </row>
    <row r="31" spans="1:3" ht="11.25" customHeight="1" x14ac:dyDescent="0.2">
      <c r="A31" s="18" t="s">
        <v>22</v>
      </c>
      <c r="B31" s="6">
        <v>0</v>
      </c>
      <c r="C31" s="19">
        <v>0</v>
      </c>
    </row>
    <row r="32" spans="1:3" ht="11.25" customHeight="1" x14ac:dyDescent="0.2">
      <c r="A32" s="18" t="s">
        <v>21</v>
      </c>
      <c r="B32" s="6">
        <v>0</v>
      </c>
      <c r="C32" s="19">
        <v>0</v>
      </c>
    </row>
    <row r="33" spans="1:3" ht="11.25" customHeight="1" x14ac:dyDescent="0.2">
      <c r="A33" s="14" t="s">
        <v>20</v>
      </c>
      <c r="B33" s="4">
        <f>B4-B16</f>
        <v>78063530</v>
      </c>
      <c r="C33" s="17">
        <f>C4-C16</f>
        <v>-13200411.859999955</v>
      </c>
    </row>
    <row r="34" spans="1:3" ht="11.25" customHeight="1" x14ac:dyDescent="0.2">
      <c r="A34" s="22"/>
      <c r="B34" s="5"/>
      <c r="C34" s="21"/>
    </row>
    <row r="35" spans="1:3" ht="11.25" customHeight="1" x14ac:dyDescent="0.2">
      <c r="A35" s="14" t="s">
        <v>19</v>
      </c>
      <c r="B35" s="5"/>
      <c r="C35" s="21"/>
    </row>
    <row r="36" spans="1:3" ht="11.25" customHeight="1" x14ac:dyDescent="0.2">
      <c r="A36" s="16" t="s">
        <v>12</v>
      </c>
      <c r="B36" s="4">
        <f>SUM(B37:B39)</f>
        <v>0</v>
      </c>
      <c r="C36" s="17">
        <f>SUM(C37:C39)</f>
        <v>0</v>
      </c>
    </row>
    <row r="37" spans="1:3" ht="11.25" customHeight="1" x14ac:dyDescent="0.2">
      <c r="A37" s="18" t="s">
        <v>17</v>
      </c>
      <c r="B37" s="6">
        <v>0</v>
      </c>
      <c r="C37" s="19">
        <v>0</v>
      </c>
    </row>
    <row r="38" spans="1:3" ht="11.25" customHeight="1" x14ac:dyDescent="0.2">
      <c r="A38" s="18" t="s">
        <v>16</v>
      </c>
      <c r="B38" s="6">
        <v>0</v>
      </c>
      <c r="C38" s="19">
        <v>0</v>
      </c>
    </row>
    <row r="39" spans="1:3" ht="11.25" customHeight="1" x14ac:dyDescent="0.2">
      <c r="A39" s="18" t="s">
        <v>18</v>
      </c>
      <c r="B39" s="6">
        <v>0</v>
      </c>
      <c r="C39" s="19">
        <v>0</v>
      </c>
    </row>
    <row r="40" spans="1:3" ht="11.25" customHeight="1" x14ac:dyDescent="0.2">
      <c r="A40" s="20"/>
      <c r="B40" s="5"/>
      <c r="C40" s="21"/>
    </row>
    <row r="41" spans="1:3" ht="11.25" customHeight="1" x14ac:dyDescent="0.2">
      <c r="A41" s="16" t="s">
        <v>9</v>
      </c>
      <c r="B41" s="4">
        <f>SUM(B42:B44)</f>
        <v>2667460.8199999998</v>
      </c>
      <c r="C41" s="17">
        <f>SUM(C42:C44)</f>
        <v>41696226.460000001</v>
      </c>
    </row>
    <row r="42" spans="1:3" ht="11.25" customHeight="1" x14ac:dyDescent="0.2">
      <c r="A42" s="18" t="s">
        <v>17</v>
      </c>
      <c r="B42" s="6">
        <v>1655146.93</v>
      </c>
      <c r="C42" s="19">
        <v>38605663.520000003</v>
      </c>
    </row>
    <row r="43" spans="1:3" ht="11.25" customHeight="1" x14ac:dyDescent="0.2">
      <c r="A43" s="18" t="s">
        <v>16</v>
      </c>
      <c r="B43" s="6">
        <v>1012313.89</v>
      </c>
      <c r="C43" s="19">
        <v>3090562.94</v>
      </c>
    </row>
    <row r="44" spans="1:3" ht="11.25" customHeight="1" x14ac:dyDescent="0.2">
      <c r="A44" s="18" t="s">
        <v>15</v>
      </c>
      <c r="B44" s="6">
        <v>0</v>
      </c>
      <c r="C44" s="19">
        <v>0</v>
      </c>
    </row>
    <row r="45" spans="1:3" ht="11.25" customHeight="1" x14ac:dyDescent="0.2">
      <c r="A45" s="14" t="s">
        <v>14</v>
      </c>
      <c r="B45" s="4">
        <f>B36-B41</f>
        <v>-2667460.8199999998</v>
      </c>
      <c r="C45" s="17">
        <f>C36-C41</f>
        <v>-41696226.460000001</v>
      </c>
    </row>
    <row r="46" spans="1:3" ht="11.25" customHeight="1" x14ac:dyDescent="0.2">
      <c r="A46" s="22"/>
      <c r="B46" s="5"/>
      <c r="C46" s="21"/>
    </row>
    <row r="47" spans="1:3" ht="11.25" customHeight="1" x14ac:dyDescent="0.2">
      <c r="A47" s="14" t="s">
        <v>13</v>
      </c>
      <c r="B47" s="5"/>
      <c r="C47" s="21"/>
    </row>
    <row r="48" spans="1:3" ht="11.25" customHeight="1" x14ac:dyDescent="0.2">
      <c r="A48" s="16" t="s">
        <v>12</v>
      </c>
      <c r="B48" s="4">
        <f>SUM(B49+B52)</f>
        <v>0</v>
      </c>
      <c r="C48" s="17">
        <f>SUM(C49+C52)</f>
        <v>25678252.789999999</v>
      </c>
    </row>
    <row r="49" spans="1:3" ht="11.25" customHeight="1" x14ac:dyDescent="0.2">
      <c r="A49" s="18" t="s">
        <v>11</v>
      </c>
      <c r="B49" s="6">
        <f>B50+B51</f>
        <v>0</v>
      </c>
      <c r="C49" s="19">
        <f>C50+C51</f>
        <v>0</v>
      </c>
    </row>
    <row r="50" spans="1:3" ht="11.25" customHeight="1" x14ac:dyDescent="0.2">
      <c r="A50" s="18" t="s">
        <v>7</v>
      </c>
      <c r="B50" s="6">
        <v>0</v>
      </c>
      <c r="C50" s="19">
        <v>0</v>
      </c>
    </row>
    <row r="51" spans="1:3" ht="11.25" customHeight="1" x14ac:dyDescent="0.2">
      <c r="A51" s="18" t="s">
        <v>6</v>
      </c>
      <c r="B51" s="6">
        <v>0</v>
      </c>
      <c r="C51" s="19">
        <v>0</v>
      </c>
    </row>
    <row r="52" spans="1:3" ht="11.25" customHeight="1" x14ac:dyDescent="0.2">
      <c r="A52" s="18" t="s">
        <v>10</v>
      </c>
      <c r="B52" s="6">
        <v>0</v>
      </c>
      <c r="C52" s="19">
        <v>25678252.789999999</v>
      </c>
    </row>
    <row r="53" spans="1:3" ht="11.25" customHeight="1" x14ac:dyDescent="0.2">
      <c r="A53" s="20"/>
      <c r="B53" s="5"/>
      <c r="C53" s="21"/>
    </row>
    <row r="54" spans="1:3" ht="11.25" customHeight="1" x14ac:dyDescent="0.2">
      <c r="A54" s="16" t="s">
        <v>9</v>
      </c>
      <c r="B54" s="4">
        <f>SUM(B55+B58)</f>
        <v>63381329.369999997</v>
      </c>
      <c r="C54" s="17">
        <f>SUM(C55+C58)</f>
        <v>0</v>
      </c>
    </row>
    <row r="55" spans="1:3" ht="11.25" customHeight="1" x14ac:dyDescent="0.2">
      <c r="A55" s="18" t="s">
        <v>8</v>
      </c>
      <c r="B55" s="6">
        <f>SUM(B56+B57)</f>
        <v>0</v>
      </c>
      <c r="C55" s="19">
        <f>SUM(C56+C57)</f>
        <v>0</v>
      </c>
    </row>
    <row r="56" spans="1:3" ht="11.25" customHeight="1" x14ac:dyDescent="0.2">
      <c r="A56" s="18" t="s">
        <v>7</v>
      </c>
      <c r="B56" s="6">
        <v>0</v>
      </c>
      <c r="C56" s="19">
        <v>0</v>
      </c>
    </row>
    <row r="57" spans="1:3" ht="11.25" customHeight="1" x14ac:dyDescent="0.2">
      <c r="A57" s="18" t="s">
        <v>6</v>
      </c>
      <c r="B57" s="6">
        <v>0</v>
      </c>
      <c r="C57" s="19">
        <v>0</v>
      </c>
    </row>
    <row r="58" spans="1:3" ht="11.25" customHeight="1" x14ac:dyDescent="0.2">
      <c r="A58" s="18" t="s">
        <v>5</v>
      </c>
      <c r="B58" s="6">
        <v>63381329.369999997</v>
      </c>
      <c r="C58" s="19">
        <v>0</v>
      </c>
    </row>
    <row r="59" spans="1:3" ht="11.25" customHeight="1" x14ac:dyDescent="0.2">
      <c r="A59" s="14" t="s">
        <v>4</v>
      </c>
      <c r="B59" s="4">
        <f>B48-B54</f>
        <v>-63381329.369999997</v>
      </c>
      <c r="C59" s="17">
        <f>C48-C54</f>
        <v>25678252.789999999</v>
      </c>
    </row>
    <row r="60" spans="1:3" ht="11.25" customHeight="1" x14ac:dyDescent="0.2">
      <c r="A60" s="22"/>
      <c r="B60" s="5"/>
      <c r="C60" s="21"/>
    </row>
    <row r="61" spans="1:3" ht="11.25" customHeight="1" x14ac:dyDescent="0.2">
      <c r="A61" s="14" t="s">
        <v>3</v>
      </c>
      <c r="B61" s="4">
        <f>B59+B45+B33</f>
        <v>12014739.810000002</v>
      </c>
      <c r="C61" s="17">
        <f>C59+C45+C33</f>
        <v>-29218385.529999956</v>
      </c>
    </row>
    <row r="62" spans="1:3" ht="11.25" customHeight="1" x14ac:dyDescent="0.2">
      <c r="A62" s="22"/>
      <c r="B62" s="5"/>
      <c r="C62" s="21"/>
    </row>
    <row r="63" spans="1:3" ht="11.25" customHeight="1" x14ac:dyDescent="0.2">
      <c r="A63" s="14" t="s">
        <v>2</v>
      </c>
      <c r="B63" s="4">
        <v>23288966.18</v>
      </c>
      <c r="C63" s="17">
        <v>52507351.710000001</v>
      </c>
    </row>
    <row r="64" spans="1:3" ht="11.25" customHeight="1" x14ac:dyDescent="0.2">
      <c r="A64" s="22"/>
      <c r="B64" s="5"/>
      <c r="C64" s="21"/>
    </row>
    <row r="65" spans="1:3" ht="11.25" customHeight="1" x14ac:dyDescent="0.2">
      <c r="A65" s="14" t="s">
        <v>1</v>
      </c>
      <c r="B65" s="4">
        <v>35303705.990000002</v>
      </c>
      <c r="C65" s="17">
        <v>23288966.18</v>
      </c>
    </row>
    <row r="66" spans="1:3" ht="11.25" customHeight="1" thickBot="1" x14ac:dyDescent="0.25">
      <c r="A66" s="23"/>
      <c r="B66" s="24"/>
      <c r="C66" s="25"/>
    </row>
    <row r="68" spans="1:3" ht="27.75" customHeight="1" x14ac:dyDescent="0.2">
      <c r="A68" s="3" t="s">
        <v>0</v>
      </c>
      <c r="B68" s="2"/>
      <c r="C68" s="2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2026-07-17T15:12:06Z</cp:lastPrinted>
  <dcterms:created xsi:type="dcterms:W3CDTF">2026-07-17T15:11:49Z</dcterms:created>
  <dcterms:modified xsi:type="dcterms:W3CDTF">2026-07-17T15:13:04Z</dcterms:modified>
</cp:coreProperties>
</file>