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P60" i="1"/>
  <c r="O60"/>
  <c r="N60"/>
  <c r="M60"/>
  <c r="L60"/>
  <c r="K60"/>
  <c r="J60"/>
  <c r="I60"/>
  <c r="H60"/>
  <c r="G60"/>
  <c r="F60"/>
  <c r="E60"/>
  <c r="D60" s="1"/>
  <c r="P12"/>
  <c r="O12"/>
  <c r="N12"/>
  <c r="M12"/>
  <c r="L12"/>
  <c r="K12"/>
  <c r="J12"/>
  <c r="I12"/>
  <c r="H12"/>
  <c r="G12"/>
  <c r="F12"/>
  <c r="E12"/>
  <c r="P20"/>
  <c r="O20"/>
  <c r="N20"/>
  <c r="M20"/>
  <c r="L20"/>
  <c r="K20"/>
  <c r="J20"/>
  <c r="I20"/>
  <c r="H20"/>
  <c r="G20"/>
  <c r="F20"/>
  <c r="E20"/>
  <c r="P30"/>
  <c r="O30"/>
  <c r="N30"/>
  <c r="M30"/>
  <c r="L30"/>
  <c r="K30"/>
  <c r="J30"/>
  <c r="I30"/>
  <c r="H30"/>
  <c r="G30"/>
  <c r="F30"/>
  <c r="E30"/>
  <c r="P40"/>
  <c r="O40"/>
  <c r="N40"/>
  <c r="M40"/>
  <c r="L40"/>
  <c r="K40"/>
  <c r="J40"/>
  <c r="I40"/>
  <c r="H40"/>
  <c r="G40"/>
  <c r="F40"/>
  <c r="E40"/>
  <c r="P50"/>
  <c r="O50"/>
  <c r="N50"/>
  <c r="M50"/>
  <c r="L50"/>
  <c r="K50"/>
  <c r="J50"/>
  <c r="I50"/>
  <c r="H50"/>
  <c r="G50"/>
  <c r="F50"/>
  <c r="E50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59"/>
  <c r="D58"/>
  <c r="D57"/>
  <c r="D56"/>
  <c r="D55"/>
  <c r="D54"/>
  <c r="D53"/>
  <c r="D52"/>
  <c r="D51"/>
  <c r="D49"/>
  <c r="D48"/>
  <c r="D47"/>
  <c r="D46"/>
  <c r="D45"/>
  <c r="D44"/>
  <c r="D43"/>
  <c r="D42"/>
  <c r="D41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19"/>
  <c r="D18"/>
  <c r="D17"/>
  <c r="D16"/>
  <c r="D15"/>
  <c r="D14"/>
  <c r="D13"/>
  <c r="D83"/>
  <c r="D40" l="1"/>
  <c r="D50"/>
  <c r="D30"/>
  <c r="J11"/>
  <c r="D20"/>
  <c r="E11"/>
  <c r="I11"/>
  <c r="M11"/>
  <c r="H11"/>
  <c r="L11"/>
  <c r="P11"/>
  <c r="G11"/>
  <c r="K11"/>
  <c r="O11"/>
  <c r="F11"/>
  <c r="N11"/>
  <c r="D12"/>
  <c r="D1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<sst xmlns="http://schemas.openxmlformats.org/spreadsheetml/2006/main" count="91" uniqueCount="91">
  <si>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</si>
  <si>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</si>
  <si>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</si>
  <si>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</si>
  <si>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</si>
  <si>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</si>
  <si>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</si>
  <si>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</si>
  <si>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</si>
  <si>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</si>
  <si>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</si>
  <si>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</si>
  <si>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</si>
  <si>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</si>
  <si>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</si>
  <si>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</si>
  <si>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</si>
  <si>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</si>
  <si>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</si>
  <si>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</si>
  <si>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</si>
  <si>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</si>
  <si>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</si>
  <si>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</si>
  <si>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</si>
  <si>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</si>
  <si>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</si>
  <si>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</si>
  <si>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</si>
  <si>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</si>
  <si>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</si>
  <si>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</si>
  <si>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</si>
  <si>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</si>
  <si>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</si>
  <si>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</si>
  <si>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</si>
  <si>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</si>
  <si>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</si>
  <si>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</si>
  <si>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</si>
  <si>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</si>
  <si>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</si>
  <si>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</si>
  <si>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</si>
  <si>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</si>
  <si>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</si>
  <si>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</si>
  <si>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</si>
  <si>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</si>
  <si>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</si>
  <si>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</si>
  <si>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</si>
  <si>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</si>
  <si>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</si>
  <si>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</si>
  <si>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</si>
  <si>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</si>
  <si>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</si>
  <si>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</si>
  <si>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</si>
  <si>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</si>
  <si>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</si>
  <si>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</si>
  <si>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</si>
  <si>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</si>
  <si>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</si>
  <si>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</si>
  <si>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</si>
  <si>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</si>
  <si>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</si>
  <si>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</si>
  <si>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</si>
  <si>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</si>
  <si>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</si>
  <si>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</si>
  <si>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</si>
  <si>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</si>
  <si>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</si>
  <si>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</si>
  <si>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</si>
  <si>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</si>
  <si>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</si>
  <si>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</si>
  <si>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</si>
  <si>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</si>
  <si>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</si>
  <si>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</si>
  <si>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</si>
  <si>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Comisión de Deporte del Estado de Guanajuato</t>
  </si>
  <si>
    <t>Información Anual del Ejercicio Fiscal 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</si>
</sst>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83"/>
  <sheetViews>
    <sheetView showGridLines="0" tabSelected="1" zoomScale="60" zoomScaleNormal="60" workbookViewId="0">
      <selection activeCell="T44" sqref="T44"/>
    </sheetView>
  </sheetViews>
  <sheetFormatPr baseColWidth="10" defaultColWidth="11.5703125" defaultRowHeight="12.75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>
      <c r="A4" s="1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>
      <c r="B11" s="13" t="s">
        <v>12</v>
      </c>
      <c r="C11" s="13"/>
      <c r="D11" s="8">
        <f t="shared" ref="D11:D74" si="0">SUM(E11:P11)</f>
        <v>254728082.31999999</v>
      </c>
      <c r="E11" s="8">
        <f>SUM(E12:E83)/2</f>
        <v>10624680.470000001</v>
      </c>
      <c r="F11" s="8">
        <f t="shared" ref="F11:P11" si="1">SUM(F12:F83)/2</f>
        <v>13737633.940000001</v>
      </c>
      <c r="G11" s="8">
        <f t="shared" si="1"/>
        <v>18958615.469999999</v>
      </c>
      <c r="H11" s="8">
        <f t="shared" si="1"/>
        <v>23190108.789999999</v>
      </c>
      <c r="I11" s="8">
        <f t="shared" si="1"/>
        <v>47754809.549999997</v>
      </c>
      <c r="J11" s="8">
        <f t="shared" si="1"/>
        <v>39965504.619999997</v>
      </c>
      <c r="K11" s="8">
        <f t="shared" si="1"/>
        <v>27990064.280000001</v>
      </c>
      <c r="L11" s="8">
        <f t="shared" si="1"/>
        <v>16315179.789999999</v>
      </c>
      <c r="M11" s="8">
        <f t="shared" si="1"/>
        <v>14800443.93</v>
      </c>
      <c r="N11" s="8">
        <f t="shared" si="1"/>
        <v>13195174.389999999</v>
      </c>
      <c r="O11" s="8">
        <f t="shared" si="1"/>
        <v>13576886.390000002</v>
      </c>
      <c r="P11" s="8">
        <f t="shared" si="1"/>
        <v>14618980.700000001</v>
      </c>
    </row>
    <row r="12" spans="1:16">
      <c r="B12" s="12" t="s">
        <v>14</v>
      </c>
      <c r="C12" s="12"/>
      <c r="D12" s="9">
        <f t="shared" si="0"/>
        <v>58307935.260000005</v>
      </c>
      <c r="E12" s="9">
        <f>SUM(E13:E19)</f>
        <v>4320508.5199999996</v>
      </c>
      <c r="F12" s="9">
        <f t="shared" ref="F12:P12" si="2">SUM(F13:F19)</f>
        <v>4413597.9600000009</v>
      </c>
      <c r="G12" s="9">
        <f t="shared" si="2"/>
        <v>4425960.5200000005</v>
      </c>
      <c r="H12" s="9">
        <f t="shared" si="2"/>
        <v>4918127.33</v>
      </c>
      <c r="I12" s="9">
        <f t="shared" si="2"/>
        <v>4480173.3100000005</v>
      </c>
      <c r="J12" s="9">
        <f t="shared" si="2"/>
        <v>4433448.67</v>
      </c>
      <c r="K12" s="9">
        <f t="shared" si="2"/>
        <v>4403023.8500000006</v>
      </c>
      <c r="L12" s="9">
        <f t="shared" si="2"/>
        <v>4456738.84</v>
      </c>
      <c r="M12" s="9">
        <f t="shared" si="2"/>
        <v>4413533.9800000004</v>
      </c>
      <c r="N12" s="9">
        <f t="shared" si="2"/>
        <v>4436178.16</v>
      </c>
      <c r="O12" s="9">
        <f t="shared" si="2"/>
        <v>4416954.5600000005</v>
      </c>
      <c r="P12" s="9">
        <f t="shared" si="2"/>
        <v>9189689.5600000005</v>
      </c>
    </row>
    <row r="13" spans="1:16">
      <c r="B13" s="10"/>
      <c r="C13" s="11" t="s">
        <v>15</v>
      </c>
      <c r="D13" s="9">
        <f t="shared" si="0"/>
        <v>11927988</v>
      </c>
      <c r="E13" s="9">
        <v>993999</v>
      </c>
      <c r="F13" s="9">
        <v>993999</v>
      </c>
      <c r="G13" s="9">
        <v>993999</v>
      </c>
      <c r="H13" s="9">
        <v>993999</v>
      </c>
      <c r="I13" s="9">
        <v>993999</v>
      </c>
      <c r="J13" s="9">
        <v>993999</v>
      </c>
      <c r="K13" s="9">
        <v>993999</v>
      </c>
      <c r="L13" s="9">
        <v>993999</v>
      </c>
      <c r="M13" s="9">
        <v>993999</v>
      </c>
      <c r="N13" s="9">
        <v>993999</v>
      </c>
      <c r="O13" s="9">
        <v>993999</v>
      </c>
      <c r="P13" s="9">
        <v>993999</v>
      </c>
    </row>
    <row r="14" spans="1:16">
      <c r="B14" s="10"/>
      <c r="C14" s="11" t="s">
        <v>16</v>
      </c>
      <c r="D14" s="9">
        <f t="shared" si="0"/>
        <v>15610145.82</v>
      </c>
      <c r="E14" s="9">
        <v>1222169.72</v>
      </c>
      <c r="F14" s="9">
        <v>1307997.8400000003</v>
      </c>
      <c r="G14" s="9">
        <v>1307997.8400000003</v>
      </c>
      <c r="H14" s="9">
        <v>1307997.8400000003</v>
      </c>
      <c r="I14" s="9">
        <v>1307997.8400000003</v>
      </c>
      <c r="J14" s="9">
        <v>1307997.8400000003</v>
      </c>
      <c r="K14" s="9">
        <v>1307997.8400000003</v>
      </c>
      <c r="L14" s="9">
        <v>1307997.8400000003</v>
      </c>
      <c r="M14" s="9">
        <v>1307997.8400000003</v>
      </c>
      <c r="N14" s="9">
        <v>1307997.8400000003</v>
      </c>
      <c r="O14" s="9">
        <v>1307997.8400000003</v>
      </c>
      <c r="P14" s="9">
        <v>1307997.7000000002</v>
      </c>
    </row>
    <row r="15" spans="1:16">
      <c r="B15" s="10"/>
      <c r="C15" s="11" t="s">
        <v>17</v>
      </c>
      <c r="D15" s="9">
        <f t="shared" si="0"/>
        <v>14721550</v>
      </c>
      <c r="E15" s="9">
        <v>803519</v>
      </c>
      <c r="F15" s="9">
        <v>803519</v>
      </c>
      <c r="G15" s="9">
        <v>803538</v>
      </c>
      <c r="H15" s="9">
        <v>1265325</v>
      </c>
      <c r="I15" s="9">
        <v>803538</v>
      </c>
      <c r="J15" s="9">
        <v>803538</v>
      </c>
      <c r="K15" s="9">
        <v>803538</v>
      </c>
      <c r="L15" s="9">
        <v>803538</v>
      </c>
      <c r="M15" s="9">
        <v>803538</v>
      </c>
      <c r="N15" s="9">
        <v>803563</v>
      </c>
      <c r="O15" s="9">
        <v>803575</v>
      </c>
      <c r="P15" s="9">
        <v>5420821</v>
      </c>
    </row>
    <row r="16" spans="1:16">
      <c r="B16" s="10"/>
      <c r="C16" s="11" t="s">
        <v>18</v>
      </c>
      <c r="D16" s="9">
        <f t="shared" si="0"/>
        <v>3904394</v>
      </c>
      <c r="E16" s="9">
        <v>314002</v>
      </c>
      <c r="F16" s="9">
        <v>314002</v>
      </c>
      <c r="G16" s="9">
        <v>324002</v>
      </c>
      <c r="H16" s="9">
        <v>344002</v>
      </c>
      <c r="I16" s="9">
        <v>324002</v>
      </c>
      <c r="J16" s="9">
        <v>334002</v>
      </c>
      <c r="K16" s="9">
        <v>314002</v>
      </c>
      <c r="L16" s="9">
        <v>360372</v>
      </c>
      <c r="M16" s="9">
        <v>314002</v>
      </c>
      <c r="N16" s="9">
        <v>334002</v>
      </c>
      <c r="O16" s="9">
        <v>314002</v>
      </c>
      <c r="P16" s="9">
        <v>314002</v>
      </c>
    </row>
    <row r="17" spans="2:16">
      <c r="B17" s="10"/>
      <c r="C17" s="11" t="s">
        <v>19</v>
      </c>
      <c r="D17" s="9">
        <f t="shared" si="0"/>
        <v>11922179.439999999</v>
      </c>
      <c r="E17" s="9">
        <v>986818.79999999993</v>
      </c>
      <c r="F17" s="9">
        <v>994080.12000000011</v>
      </c>
      <c r="G17" s="9">
        <v>996423.67999999982</v>
      </c>
      <c r="H17" s="9">
        <v>1006803.49</v>
      </c>
      <c r="I17" s="9">
        <v>996635.46999999986</v>
      </c>
      <c r="J17" s="9">
        <v>993911.83</v>
      </c>
      <c r="K17" s="9">
        <v>983487.00999999989</v>
      </c>
      <c r="L17" s="9">
        <v>990831.99999999988</v>
      </c>
      <c r="M17" s="9">
        <v>993997.14</v>
      </c>
      <c r="N17" s="9">
        <v>996616.32000000007</v>
      </c>
      <c r="O17" s="9">
        <v>997380.72000000009</v>
      </c>
      <c r="P17" s="9">
        <v>985192.86</v>
      </c>
    </row>
    <row r="18" spans="2:16">
      <c r="B18" s="10"/>
      <c r="C18" s="11" t="s">
        <v>20</v>
      </c>
      <c r="D18" s="9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>
      <c r="B19" s="10"/>
      <c r="C19" s="11" t="s">
        <v>21</v>
      </c>
      <c r="D19" s="9">
        <f t="shared" si="0"/>
        <v>221678</v>
      </c>
      <c r="E19" s="9">
        <v>0</v>
      </c>
      <c r="F19" s="9">
        <v>0</v>
      </c>
      <c r="G19" s="9">
        <v>0</v>
      </c>
      <c r="H19" s="9">
        <v>0</v>
      </c>
      <c r="I19" s="9">
        <v>54001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167677</v>
      </c>
    </row>
    <row r="20" spans="2:16">
      <c r="B20" s="12" t="s">
        <v>22</v>
      </c>
      <c r="C20" s="12"/>
      <c r="D20" s="9">
        <f t="shared" si="0"/>
        <v>24095827.299999997</v>
      </c>
      <c r="E20" s="9">
        <f>SUM(E21:E29)</f>
        <v>365500</v>
      </c>
      <c r="F20" s="9">
        <f t="shared" ref="F20:P20" si="3">SUM(F21:F29)</f>
        <v>571732.43999999994</v>
      </c>
      <c r="G20" s="9">
        <f t="shared" si="3"/>
        <v>2245000</v>
      </c>
      <c r="H20" s="9">
        <f t="shared" si="3"/>
        <v>1864000</v>
      </c>
      <c r="I20" s="9">
        <f t="shared" si="3"/>
        <v>10220102.859999999</v>
      </c>
      <c r="J20" s="9">
        <f t="shared" si="3"/>
        <v>4374800</v>
      </c>
      <c r="K20" s="9">
        <f t="shared" si="3"/>
        <v>706952</v>
      </c>
      <c r="L20" s="9">
        <f t="shared" si="3"/>
        <v>1100000</v>
      </c>
      <c r="M20" s="9">
        <f t="shared" si="3"/>
        <v>909000</v>
      </c>
      <c r="N20" s="9">
        <f t="shared" si="3"/>
        <v>491240</v>
      </c>
      <c r="O20" s="9">
        <f t="shared" si="3"/>
        <v>861500</v>
      </c>
      <c r="P20" s="9">
        <f t="shared" si="3"/>
        <v>386000</v>
      </c>
    </row>
    <row r="21" spans="2:16">
      <c r="B21" s="10"/>
      <c r="C21" s="11" t="s">
        <v>23</v>
      </c>
      <c r="D21" s="9">
        <f t="shared" si="0"/>
        <v>2414340</v>
      </c>
      <c r="E21" s="9">
        <v>0</v>
      </c>
      <c r="F21" s="9">
        <v>16000</v>
      </c>
      <c r="G21" s="9">
        <v>347500</v>
      </c>
      <c r="H21" s="9">
        <v>9000</v>
      </c>
      <c r="I21" s="9">
        <v>205500</v>
      </c>
      <c r="J21" s="9">
        <v>1267000</v>
      </c>
      <c r="K21" s="9">
        <v>13500</v>
      </c>
      <c r="L21" s="9">
        <v>72000</v>
      </c>
      <c r="M21" s="9">
        <v>203500</v>
      </c>
      <c r="N21" s="9">
        <v>10340</v>
      </c>
      <c r="O21" s="9">
        <v>270000</v>
      </c>
      <c r="P21" s="9">
        <v>0</v>
      </c>
    </row>
    <row r="22" spans="2:16">
      <c r="B22" s="10"/>
      <c r="C22" s="11" t="s">
        <v>24</v>
      </c>
      <c r="D22" s="9">
        <f t="shared" si="0"/>
        <v>259618.21</v>
      </c>
      <c r="E22" s="9">
        <v>8000</v>
      </c>
      <c r="F22" s="9">
        <v>19966.21</v>
      </c>
      <c r="G22" s="9">
        <v>23500</v>
      </c>
      <c r="H22" s="9">
        <v>20000</v>
      </c>
      <c r="I22" s="9">
        <v>27000</v>
      </c>
      <c r="J22" s="9">
        <v>22800</v>
      </c>
      <c r="K22" s="9">
        <v>24952</v>
      </c>
      <c r="L22" s="9">
        <v>21000</v>
      </c>
      <c r="M22" s="9">
        <v>31000</v>
      </c>
      <c r="N22" s="9">
        <v>25400</v>
      </c>
      <c r="O22" s="9">
        <v>21000</v>
      </c>
      <c r="P22" s="9">
        <v>15000</v>
      </c>
    </row>
    <row r="23" spans="2:16">
      <c r="B23" s="10"/>
      <c r="C23" s="11" t="s">
        <v>25</v>
      </c>
      <c r="D23" s="9">
        <f t="shared" si="0"/>
        <v>363000</v>
      </c>
      <c r="E23" s="9">
        <v>20000</v>
      </c>
      <c r="F23" s="9">
        <v>25000</v>
      </c>
      <c r="G23" s="9">
        <v>30000</v>
      </c>
      <c r="H23" s="9">
        <v>57000</v>
      </c>
      <c r="I23" s="9">
        <v>35000</v>
      </c>
      <c r="J23" s="9">
        <v>35000</v>
      </c>
      <c r="K23" s="9">
        <v>32000</v>
      </c>
      <c r="L23" s="9">
        <v>30000</v>
      </c>
      <c r="M23" s="9">
        <v>28000</v>
      </c>
      <c r="N23" s="9">
        <v>27500</v>
      </c>
      <c r="O23" s="9">
        <v>23500</v>
      </c>
      <c r="P23" s="9">
        <v>20000</v>
      </c>
    </row>
    <row r="24" spans="2:16">
      <c r="B24" s="10"/>
      <c r="C24" s="11" t="s">
        <v>26</v>
      </c>
      <c r="D24" s="9">
        <f t="shared" si="0"/>
        <v>469500</v>
      </c>
      <c r="E24" s="9">
        <v>5000</v>
      </c>
      <c r="F24" s="9">
        <v>125000</v>
      </c>
      <c r="G24" s="9">
        <v>24500</v>
      </c>
      <c r="H24" s="9">
        <v>125000</v>
      </c>
      <c r="I24" s="9">
        <v>32500</v>
      </c>
      <c r="J24" s="9">
        <v>44500</v>
      </c>
      <c r="K24" s="9">
        <v>29000</v>
      </c>
      <c r="L24" s="9">
        <v>40000</v>
      </c>
      <c r="M24" s="9">
        <v>23000</v>
      </c>
      <c r="N24" s="9">
        <v>12500</v>
      </c>
      <c r="O24" s="9">
        <v>8500</v>
      </c>
      <c r="P24" s="9">
        <v>0</v>
      </c>
    </row>
    <row r="25" spans="2:16">
      <c r="B25" s="10"/>
      <c r="C25" s="11" t="s">
        <v>27</v>
      </c>
      <c r="D25" s="9">
        <f t="shared" si="0"/>
        <v>828666.23</v>
      </c>
      <c r="E25" s="9">
        <v>10000</v>
      </c>
      <c r="F25" s="9">
        <v>45166.229999999996</v>
      </c>
      <c r="G25" s="9">
        <v>93000</v>
      </c>
      <c r="H25" s="9">
        <v>211000</v>
      </c>
      <c r="I25" s="9">
        <v>56000</v>
      </c>
      <c r="J25" s="9">
        <v>47000</v>
      </c>
      <c r="K25" s="9">
        <v>90000</v>
      </c>
      <c r="L25" s="9">
        <v>181000</v>
      </c>
      <c r="M25" s="9">
        <v>28000</v>
      </c>
      <c r="N25" s="9">
        <v>25500</v>
      </c>
      <c r="O25" s="9">
        <v>22000</v>
      </c>
      <c r="P25" s="9">
        <v>20000</v>
      </c>
    </row>
    <row r="26" spans="2:16">
      <c r="B26" s="10"/>
      <c r="C26" s="11" t="s">
        <v>28</v>
      </c>
      <c r="D26" s="9">
        <f t="shared" si="0"/>
        <v>4336000</v>
      </c>
      <c r="E26" s="9">
        <v>322500</v>
      </c>
      <c r="F26" s="9">
        <v>327500</v>
      </c>
      <c r="G26" s="9">
        <v>336500</v>
      </c>
      <c r="H26" s="9">
        <v>326500</v>
      </c>
      <c r="I26" s="9">
        <v>375500</v>
      </c>
      <c r="J26" s="9">
        <v>386500</v>
      </c>
      <c r="K26" s="9">
        <v>397500</v>
      </c>
      <c r="L26" s="9">
        <v>388000</v>
      </c>
      <c r="M26" s="9">
        <v>393500</v>
      </c>
      <c r="N26" s="9">
        <v>385500</v>
      </c>
      <c r="O26" s="9">
        <v>365500</v>
      </c>
      <c r="P26" s="9">
        <v>331000</v>
      </c>
    </row>
    <row r="27" spans="2:16">
      <c r="B27" s="10"/>
      <c r="C27" s="11" t="s">
        <v>29</v>
      </c>
      <c r="D27" s="9">
        <f t="shared" si="0"/>
        <v>15114602.859999999</v>
      </c>
      <c r="E27" s="9">
        <v>0</v>
      </c>
      <c r="F27" s="9">
        <v>0</v>
      </c>
      <c r="G27" s="9">
        <v>1372000</v>
      </c>
      <c r="H27" s="9">
        <v>1000000</v>
      </c>
      <c r="I27" s="9">
        <v>9472602.8599999994</v>
      </c>
      <c r="J27" s="9">
        <v>2570000</v>
      </c>
      <c r="K27" s="9">
        <v>100000</v>
      </c>
      <c r="L27" s="9">
        <v>250000</v>
      </c>
      <c r="M27" s="9">
        <v>200000</v>
      </c>
      <c r="N27" s="9">
        <v>0</v>
      </c>
      <c r="O27" s="9">
        <v>150000</v>
      </c>
      <c r="P27" s="9">
        <v>0</v>
      </c>
    </row>
    <row r="28" spans="2:16">
      <c r="B28" s="10"/>
      <c r="C28" s="11" t="s">
        <v>30</v>
      </c>
      <c r="D28" s="9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>
      <c r="B29" s="10"/>
      <c r="C29" s="11" t="s">
        <v>31</v>
      </c>
      <c r="D29" s="9">
        <f t="shared" si="0"/>
        <v>310100</v>
      </c>
      <c r="E29" s="9">
        <v>0</v>
      </c>
      <c r="F29" s="9">
        <v>13100</v>
      </c>
      <c r="G29" s="9">
        <v>18000</v>
      </c>
      <c r="H29" s="9">
        <v>115500</v>
      </c>
      <c r="I29" s="9">
        <v>16000</v>
      </c>
      <c r="J29" s="9">
        <v>2000</v>
      </c>
      <c r="K29" s="9">
        <v>20000</v>
      </c>
      <c r="L29" s="9">
        <v>118000</v>
      </c>
      <c r="M29" s="9">
        <v>2000</v>
      </c>
      <c r="N29" s="9">
        <v>4500</v>
      </c>
      <c r="O29" s="9">
        <v>1000</v>
      </c>
      <c r="P29" s="9">
        <v>0</v>
      </c>
    </row>
    <row r="30" spans="2:16">
      <c r="B30" s="12" t="s">
        <v>32</v>
      </c>
      <c r="C30" s="12"/>
      <c r="D30" s="9">
        <f t="shared" si="0"/>
        <v>64370187.920000017</v>
      </c>
      <c r="E30" s="9">
        <f>SUM(E31:E39)</f>
        <v>3691591.49</v>
      </c>
      <c r="F30" s="9">
        <f t="shared" ref="F30:P30" si="4">SUM(F31:F39)</f>
        <v>4878406.540000001</v>
      </c>
      <c r="G30" s="9">
        <f t="shared" si="4"/>
        <v>6658801.9500000002</v>
      </c>
      <c r="H30" s="9">
        <f t="shared" si="4"/>
        <v>8995628.459999999</v>
      </c>
      <c r="I30" s="9">
        <f t="shared" si="4"/>
        <v>7600677.9400000004</v>
      </c>
      <c r="J30" s="9">
        <f t="shared" si="4"/>
        <v>6706702.9500000002</v>
      </c>
      <c r="K30" s="9">
        <f t="shared" si="4"/>
        <v>4587112.2</v>
      </c>
      <c r="L30" s="9">
        <f t="shared" si="4"/>
        <v>5010304.95</v>
      </c>
      <c r="M30" s="9">
        <f t="shared" si="4"/>
        <v>4776747.95</v>
      </c>
      <c r="N30" s="9">
        <f t="shared" si="4"/>
        <v>3651794.2300000004</v>
      </c>
      <c r="O30" s="9">
        <f t="shared" si="4"/>
        <v>4828654.2300000004</v>
      </c>
      <c r="P30" s="9">
        <f t="shared" si="4"/>
        <v>2983765.03</v>
      </c>
    </row>
    <row r="31" spans="2:16">
      <c r="B31" s="10"/>
      <c r="C31" s="11" t="s">
        <v>33</v>
      </c>
      <c r="D31" s="9">
        <f t="shared" si="0"/>
        <v>12375287.51</v>
      </c>
      <c r="E31" s="9">
        <v>1203101</v>
      </c>
      <c r="F31" s="9">
        <v>1201585</v>
      </c>
      <c r="G31" s="9">
        <v>1126585</v>
      </c>
      <c r="H31" s="9">
        <v>1087828.51</v>
      </c>
      <c r="I31" s="9">
        <v>1056585</v>
      </c>
      <c r="J31" s="9">
        <v>1024585</v>
      </c>
      <c r="K31" s="9">
        <v>917585</v>
      </c>
      <c r="L31" s="9">
        <v>921585</v>
      </c>
      <c r="M31" s="9">
        <v>921585</v>
      </c>
      <c r="N31" s="9">
        <v>921585</v>
      </c>
      <c r="O31" s="9">
        <v>996585</v>
      </c>
      <c r="P31" s="9">
        <v>996093</v>
      </c>
    </row>
    <row r="32" spans="2:16">
      <c r="B32" s="10"/>
      <c r="C32" s="11" t="s">
        <v>34</v>
      </c>
      <c r="D32" s="9">
        <f t="shared" si="0"/>
        <v>7522616.5600000005</v>
      </c>
      <c r="E32" s="9">
        <v>296140</v>
      </c>
      <c r="F32" s="9">
        <v>573140</v>
      </c>
      <c r="G32" s="9">
        <v>765040</v>
      </c>
      <c r="H32" s="9">
        <v>1099440</v>
      </c>
      <c r="I32" s="9">
        <v>873390</v>
      </c>
      <c r="J32" s="9">
        <v>1087390</v>
      </c>
      <c r="K32" s="9">
        <v>628140</v>
      </c>
      <c r="L32" s="9">
        <v>677040</v>
      </c>
      <c r="M32" s="9">
        <v>604316</v>
      </c>
      <c r="N32" s="9">
        <v>378720.28</v>
      </c>
      <c r="O32" s="9">
        <v>384220.28</v>
      </c>
      <c r="P32" s="9">
        <v>155640</v>
      </c>
    </row>
    <row r="33" spans="2:16">
      <c r="B33" s="10"/>
      <c r="C33" s="11" t="s">
        <v>35</v>
      </c>
      <c r="D33" s="9">
        <f t="shared" si="0"/>
        <v>6505830.25</v>
      </c>
      <c r="E33" s="9">
        <v>574160</v>
      </c>
      <c r="F33" s="9">
        <v>822660</v>
      </c>
      <c r="G33" s="9">
        <v>936160</v>
      </c>
      <c r="H33" s="9">
        <v>976160</v>
      </c>
      <c r="I33" s="9">
        <v>719160</v>
      </c>
      <c r="J33" s="9">
        <v>353000</v>
      </c>
      <c r="K33" s="9">
        <v>233530.25</v>
      </c>
      <c r="L33" s="9">
        <v>567500</v>
      </c>
      <c r="M33" s="9">
        <v>501500</v>
      </c>
      <c r="N33" s="9">
        <v>354000</v>
      </c>
      <c r="O33" s="9">
        <v>355000</v>
      </c>
      <c r="P33" s="9">
        <v>113000</v>
      </c>
    </row>
    <row r="34" spans="2:16">
      <c r="B34" s="10"/>
      <c r="C34" s="11" t="s">
        <v>36</v>
      </c>
      <c r="D34" s="9">
        <f t="shared" si="0"/>
        <v>493900</v>
      </c>
      <c r="E34" s="9">
        <v>8500</v>
      </c>
      <c r="F34" s="9">
        <v>11500</v>
      </c>
      <c r="G34" s="9">
        <v>9500</v>
      </c>
      <c r="H34" s="9">
        <v>9500</v>
      </c>
      <c r="I34" s="9">
        <v>386400</v>
      </c>
      <c r="J34" s="9">
        <v>9500</v>
      </c>
      <c r="K34" s="9">
        <v>9500</v>
      </c>
      <c r="L34" s="9">
        <v>12500</v>
      </c>
      <c r="M34" s="9">
        <v>9500</v>
      </c>
      <c r="N34" s="9">
        <v>10500</v>
      </c>
      <c r="O34" s="9">
        <v>8500</v>
      </c>
      <c r="P34" s="9">
        <v>8500</v>
      </c>
    </row>
    <row r="35" spans="2:16">
      <c r="B35" s="10"/>
      <c r="C35" s="11" t="s">
        <v>37</v>
      </c>
      <c r="D35" s="9">
        <f t="shared" si="0"/>
        <v>17015854</v>
      </c>
      <c r="E35" s="9">
        <v>1184594</v>
      </c>
      <c r="F35" s="9">
        <v>1240685</v>
      </c>
      <c r="G35" s="9">
        <v>1853814</v>
      </c>
      <c r="H35" s="9">
        <v>1745105</v>
      </c>
      <c r="I35" s="9">
        <v>1912814</v>
      </c>
      <c r="J35" s="9">
        <v>1853325</v>
      </c>
      <c r="K35" s="9">
        <v>1592554</v>
      </c>
      <c r="L35" s="9">
        <v>1342405</v>
      </c>
      <c r="M35" s="9">
        <v>1081094</v>
      </c>
      <c r="N35" s="9">
        <v>1078185</v>
      </c>
      <c r="O35" s="9">
        <v>1067094</v>
      </c>
      <c r="P35" s="9">
        <v>1064185</v>
      </c>
    </row>
    <row r="36" spans="2:16">
      <c r="B36" s="10"/>
      <c r="C36" s="11" t="s">
        <v>38</v>
      </c>
      <c r="D36" s="9">
        <f t="shared" si="0"/>
        <v>6531000</v>
      </c>
      <c r="E36" s="9">
        <v>40000</v>
      </c>
      <c r="F36" s="9">
        <v>95000</v>
      </c>
      <c r="G36" s="9">
        <v>540000</v>
      </c>
      <c r="H36" s="9">
        <v>2040000</v>
      </c>
      <c r="I36" s="9">
        <v>843000</v>
      </c>
      <c r="J36" s="9">
        <v>895000</v>
      </c>
      <c r="K36" s="9">
        <v>440000</v>
      </c>
      <c r="L36" s="9">
        <v>595000</v>
      </c>
      <c r="M36" s="9">
        <v>365000</v>
      </c>
      <c r="N36" s="9">
        <v>281000</v>
      </c>
      <c r="O36" s="9">
        <v>357000</v>
      </c>
      <c r="P36" s="9">
        <v>40000</v>
      </c>
    </row>
    <row r="37" spans="2:16">
      <c r="B37" s="10"/>
      <c r="C37" s="11" t="s">
        <v>39</v>
      </c>
      <c r="D37" s="9">
        <f t="shared" si="0"/>
        <v>3522503.56</v>
      </c>
      <c r="E37" s="9">
        <v>117650</v>
      </c>
      <c r="F37" s="9">
        <v>222423.56</v>
      </c>
      <c r="G37" s="9">
        <v>283120</v>
      </c>
      <c r="H37" s="9">
        <v>517620</v>
      </c>
      <c r="I37" s="9">
        <v>638170</v>
      </c>
      <c r="J37" s="9">
        <v>563670</v>
      </c>
      <c r="K37" s="9">
        <v>249720</v>
      </c>
      <c r="L37" s="9">
        <v>182792</v>
      </c>
      <c r="M37" s="9">
        <v>209170</v>
      </c>
      <c r="N37" s="9">
        <v>198570</v>
      </c>
      <c r="O37" s="9">
        <v>233170</v>
      </c>
      <c r="P37" s="9">
        <v>106428</v>
      </c>
    </row>
    <row r="38" spans="2:16">
      <c r="B38" s="10"/>
      <c r="C38" s="11" t="s">
        <v>40</v>
      </c>
      <c r="D38" s="9">
        <f t="shared" si="0"/>
        <v>8854800</v>
      </c>
      <c r="E38" s="9">
        <v>181250</v>
      </c>
      <c r="F38" s="9">
        <v>543500</v>
      </c>
      <c r="G38" s="9">
        <v>927670</v>
      </c>
      <c r="H38" s="9">
        <v>1392820</v>
      </c>
      <c r="I38" s="9">
        <v>1037170</v>
      </c>
      <c r="J38" s="9">
        <v>767320</v>
      </c>
      <c r="K38" s="9">
        <v>438170</v>
      </c>
      <c r="L38" s="9">
        <v>613570</v>
      </c>
      <c r="M38" s="9">
        <v>986670</v>
      </c>
      <c r="N38" s="9">
        <v>321320</v>
      </c>
      <c r="O38" s="9">
        <v>1319170</v>
      </c>
      <c r="P38" s="9">
        <v>326170</v>
      </c>
    </row>
    <row r="39" spans="2:16">
      <c r="B39" s="10"/>
      <c r="C39" s="11" t="s">
        <v>41</v>
      </c>
      <c r="D39" s="9">
        <f t="shared" si="0"/>
        <v>1548396.0399999998</v>
      </c>
      <c r="E39" s="9">
        <v>86196.49</v>
      </c>
      <c r="F39" s="9">
        <v>167912.98</v>
      </c>
      <c r="G39" s="9">
        <v>216912.95</v>
      </c>
      <c r="H39" s="9">
        <v>127154.95</v>
      </c>
      <c r="I39" s="9">
        <v>133988.94</v>
      </c>
      <c r="J39" s="9">
        <v>152912.95000000001</v>
      </c>
      <c r="K39" s="9">
        <v>77912.95</v>
      </c>
      <c r="L39" s="9">
        <v>97912.95</v>
      </c>
      <c r="M39" s="9">
        <v>97912.95</v>
      </c>
      <c r="N39" s="9">
        <v>107913.95</v>
      </c>
      <c r="O39" s="9">
        <v>107914.95</v>
      </c>
      <c r="P39" s="9">
        <v>173749.03</v>
      </c>
    </row>
    <row r="40" spans="2:16">
      <c r="B40" s="12" t="s">
        <v>42</v>
      </c>
      <c r="C40" s="12"/>
      <c r="D40" s="9">
        <f t="shared" si="0"/>
        <v>102438831.84</v>
      </c>
      <c r="E40" s="9">
        <f>SUM(E41:E49)</f>
        <v>2247080.46</v>
      </c>
      <c r="F40" s="9">
        <f t="shared" ref="F40:P40" si="5">SUM(F41:F49)</f>
        <v>3573897</v>
      </c>
      <c r="G40" s="9">
        <f t="shared" si="5"/>
        <v>5328853</v>
      </c>
      <c r="H40" s="9">
        <f t="shared" si="5"/>
        <v>7016853</v>
      </c>
      <c r="I40" s="9">
        <f t="shared" si="5"/>
        <v>24896255.440000001</v>
      </c>
      <c r="J40" s="9">
        <f t="shared" si="5"/>
        <v>22240353</v>
      </c>
      <c r="K40" s="9">
        <f t="shared" si="5"/>
        <v>17742976.23</v>
      </c>
      <c r="L40" s="9">
        <f t="shared" si="5"/>
        <v>5446136</v>
      </c>
      <c r="M40" s="9">
        <f t="shared" si="5"/>
        <v>4401162</v>
      </c>
      <c r="N40" s="9">
        <f t="shared" si="5"/>
        <v>4315962</v>
      </c>
      <c r="O40" s="9">
        <f t="shared" si="5"/>
        <v>3169777.6</v>
      </c>
      <c r="P40" s="9">
        <f t="shared" si="5"/>
        <v>2059526.1099999999</v>
      </c>
    </row>
    <row r="41" spans="2:16">
      <c r="B41" s="10"/>
      <c r="C41" s="11" t="s">
        <v>43</v>
      </c>
      <c r="D41" s="9">
        <f t="shared" si="0"/>
        <v>48076902.439999998</v>
      </c>
      <c r="E41" s="9">
        <v>0</v>
      </c>
      <c r="F41" s="9">
        <v>0</v>
      </c>
      <c r="G41" s="9">
        <v>0</v>
      </c>
      <c r="H41" s="9">
        <v>0</v>
      </c>
      <c r="I41" s="9">
        <v>19076902.440000001</v>
      </c>
      <c r="J41" s="9">
        <v>17000000</v>
      </c>
      <c r="K41" s="9">
        <v>12000000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>
      <c r="B42" s="10"/>
      <c r="C42" s="11" t="s">
        <v>44</v>
      </c>
      <c r="D42" s="9">
        <f t="shared" si="0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>
      <c r="B43" s="10"/>
      <c r="C43" s="11" t="s">
        <v>45</v>
      </c>
      <c r="D43" s="9">
        <f t="shared" si="0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>
      <c r="B44" s="10"/>
      <c r="C44" s="11" t="s">
        <v>46</v>
      </c>
      <c r="D44" s="9">
        <f t="shared" si="0"/>
        <v>54346629.399999999</v>
      </c>
      <c r="E44" s="9">
        <v>2245805.46</v>
      </c>
      <c r="F44" s="9">
        <v>3572622</v>
      </c>
      <c r="G44" s="9">
        <v>5327578</v>
      </c>
      <c r="H44" s="9">
        <v>7015578</v>
      </c>
      <c r="I44" s="9">
        <v>5818078</v>
      </c>
      <c r="J44" s="9">
        <v>5239078</v>
      </c>
      <c r="K44" s="9">
        <v>5741701.2300000004</v>
      </c>
      <c r="L44" s="9">
        <v>5444861</v>
      </c>
      <c r="M44" s="9">
        <v>4399887</v>
      </c>
      <c r="N44" s="9">
        <v>4314687</v>
      </c>
      <c r="O44" s="9">
        <v>3168502.6</v>
      </c>
      <c r="P44" s="9">
        <v>2058251.1099999999</v>
      </c>
    </row>
    <row r="45" spans="2:16">
      <c r="B45" s="10"/>
      <c r="C45" s="11" t="s">
        <v>47</v>
      </c>
      <c r="D45" s="9">
        <f t="shared" si="0"/>
        <v>15300</v>
      </c>
      <c r="E45" s="9">
        <v>1275</v>
      </c>
      <c r="F45" s="9">
        <v>1275</v>
      </c>
      <c r="G45" s="9">
        <v>1275</v>
      </c>
      <c r="H45" s="9">
        <v>1275</v>
      </c>
      <c r="I45" s="9">
        <v>1275</v>
      </c>
      <c r="J45" s="9">
        <v>1275</v>
      </c>
      <c r="K45" s="9">
        <v>1275</v>
      </c>
      <c r="L45" s="9">
        <v>1275</v>
      </c>
      <c r="M45" s="9">
        <v>1275</v>
      </c>
      <c r="N45" s="9">
        <v>1275</v>
      </c>
      <c r="O45" s="9">
        <v>1275</v>
      </c>
      <c r="P45" s="9">
        <v>1275</v>
      </c>
    </row>
    <row r="46" spans="2:16">
      <c r="B46" s="10"/>
      <c r="C46" s="11" t="s">
        <v>48</v>
      </c>
      <c r="D46" s="9">
        <f t="shared" si="0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>
      <c r="B47" s="10"/>
      <c r="C47" s="11" t="s">
        <v>49</v>
      </c>
      <c r="D47" s="9">
        <f t="shared" si="0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>
      <c r="B48" s="10"/>
      <c r="C48" s="11" t="s">
        <v>50</v>
      </c>
      <c r="D48" s="9">
        <f t="shared" si="0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>
      <c r="B49" s="10"/>
      <c r="C49" s="11" t="s">
        <v>51</v>
      </c>
      <c r="D49" s="9">
        <f t="shared" si="0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>
      <c r="B50" s="12" t="s">
        <v>52</v>
      </c>
      <c r="C50" s="12"/>
      <c r="D50" s="9">
        <f t="shared" si="0"/>
        <v>2515300</v>
      </c>
      <c r="E50" s="9">
        <f>SUM(E51:E59)</f>
        <v>0</v>
      </c>
      <c r="F50" s="9">
        <f t="shared" ref="F50:P50" si="6">SUM(F51:F59)</f>
        <v>0</v>
      </c>
      <c r="G50" s="9">
        <f t="shared" si="6"/>
        <v>0</v>
      </c>
      <c r="H50" s="9">
        <f t="shared" si="6"/>
        <v>95500</v>
      </c>
      <c r="I50" s="9">
        <f t="shared" si="6"/>
        <v>257600</v>
      </c>
      <c r="J50" s="9">
        <f t="shared" si="6"/>
        <v>1910200</v>
      </c>
      <c r="K50" s="9">
        <f t="shared" si="6"/>
        <v>250000</v>
      </c>
      <c r="L50" s="9">
        <f t="shared" si="6"/>
        <v>2000</v>
      </c>
      <c r="M50" s="9">
        <f t="shared" si="6"/>
        <v>0</v>
      </c>
      <c r="N50" s="9">
        <f t="shared" si="6"/>
        <v>0</v>
      </c>
      <c r="O50" s="9">
        <f t="shared" si="6"/>
        <v>0</v>
      </c>
      <c r="P50" s="9">
        <f t="shared" si="6"/>
        <v>0</v>
      </c>
    </row>
    <row r="51" spans="2:16">
      <c r="B51" s="10"/>
      <c r="C51" s="11" t="s">
        <v>53</v>
      </c>
      <c r="D51" s="9">
        <f t="shared" si="0"/>
        <v>1102500</v>
      </c>
      <c r="E51" s="9">
        <v>0</v>
      </c>
      <c r="F51" s="9">
        <v>0</v>
      </c>
      <c r="G51" s="9">
        <v>0</v>
      </c>
      <c r="H51" s="9">
        <v>95500</v>
      </c>
      <c r="I51" s="9">
        <v>50000</v>
      </c>
      <c r="J51" s="9">
        <v>705000</v>
      </c>
      <c r="K51" s="9">
        <v>250000</v>
      </c>
      <c r="L51" s="9">
        <v>2000</v>
      </c>
      <c r="M51" s="9">
        <v>0</v>
      </c>
      <c r="N51" s="9">
        <v>0</v>
      </c>
      <c r="O51" s="9">
        <v>0</v>
      </c>
      <c r="P51" s="9">
        <v>0</v>
      </c>
    </row>
    <row r="52" spans="2:16">
      <c r="B52" s="10"/>
      <c r="C52" s="11" t="s">
        <v>54</v>
      </c>
      <c r="D52" s="9">
        <f t="shared" si="0"/>
        <v>697800</v>
      </c>
      <c r="E52" s="9">
        <v>0</v>
      </c>
      <c r="F52" s="9">
        <v>0</v>
      </c>
      <c r="G52" s="9">
        <v>0</v>
      </c>
      <c r="H52" s="9">
        <v>0</v>
      </c>
      <c r="I52" s="9">
        <v>7600</v>
      </c>
      <c r="J52" s="9">
        <v>690200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>
      <c r="B53" s="10"/>
      <c r="C53" s="11" t="s">
        <v>55</v>
      </c>
      <c r="D53" s="9">
        <f t="shared" si="0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>
      <c r="B54" s="10"/>
      <c r="C54" s="11" t="s">
        <v>56</v>
      </c>
      <c r="D54" s="9">
        <f t="shared" si="0"/>
        <v>400000</v>
      </c>
      <c r="E54" s="9">
        <v>0</v>
      </c>
      <c r="F54" s="9">
        <v>0</v>
      </c>
      <c r="G54" s="9">
        <v>0</v>
      </c>
      <c r="H54" s="9">
        <v>0</v>
      </c>
      <c r="I54" s="9">
        <v>200000</v>
      </c>
      <c r="J54" s="9">
        <v>200000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>
      <c r="B55" s="10"/>
      <c r="C55" s="11" t="s">
        <v>57</v>
      </c>
      <c r="D55" s="9">
        <f t="shared" si="0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>
      <c r="B56" s="10"/>
      <c r="C56" s="11" t="s">
        <v>58</v>
      </c>
      <c r="D56" s="9">
        <f t="shared" si="0"/>
        <v>315000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315000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>
      <c r="B57" s="10"/>
      <c r="C57" s="11" t="s">
        <v>59</v>
      </c>
      <c r="D57" s="9">
        <f t="shared" si="0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>
      <c r="B58" s="10"/>
      <c r="C58" s="11" t="s">
        <v>60</v>
      </c>
      <c r="D58" s="9">
        <f t="shared" si="0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>
      <c r="B59" s="10"/>
      <c r="C59" s="11" t="s">
        <v>61</v>
      </c>
      <c r="D59" s="9">
        <f t="shared" si="0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>
      <c r="B60" s="12" t="s">
        <v>62</v>
      </c>
      <c r="C60" s="12"/>
      <c r="D60" s="9">
        <f t="shared" si="0"/>
        <v>3000000</v>
      </c>
      <c r="E60" s="9">
        <f>SUM(E61:E63)</f>
        <v>0</v>
      </c>
      <c r="F60" s="9">
        <f t="shared" ref="F60:P60" si="7">SUM(F61:F63)</f>
        <v>300000</v>
      </c>
      <c r="G60" s="9">
        <f t="shared" si="7"/>
        <v>300000</v>
      </c>
      <c r="H60" s="9">
        <f t="shared" si="7"/>
        <v>300000</v>
      </c>
      <c r="I60" s="9">
        <f t="shared" si="7"/>
        <v>300000</v>
      </c>
      <c r="J60" s="9">
        <f t="shared" si="7"/>
        <v>300000</v>
      </c>
      <c r="K60" s="9">
        <f t="shared" si="7"/>
        <v>300000</v>
      </c>
      <c r="L60" s="9">
        <f t="shared" si="7"/>
        <v>300000</v>
      </c>
      <c r="M60" s="9">
        <f t="shared" si="7"/>
        <v>300000</v>
      </c>
      <c r="N60" s="9">
        <f t="shared" si="7"/>
        <v>300000</v>
      </c>
      <c r="O60" s="9">
        <f t="shared" si="7"/>
        <v>300000</v>
      </c>
      <c r="P60" s="9">
        <f t="shared" si="7"/>
        <v>0</v>
      </c>
    </row>
    <row r="61" spans="2:16">
      <c r="B61" s="10"/>
      <c r="C61" s="11" t="s">
        <v>63</v>
      </c>
      <c r="D61" s="9">
        <f t="shared" si="0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>
      <c r="B62" s="10"/>
      <c r="C62" s="11" t="s">
        <v>64</v>
      </c>
      <c r="D62" s="9">
        <f t="shared" si="0"/>
        <v>3000000</v>
      </c>
      <c r="E62" s="9">
        <v>0</v>
      </c>
      <c r="F62" s="9">
        <v>300000</v>
      </c>
      <c r="G62" s="9">
        <v>300000</v>
      </c>
      <c r="H62" s="9">
        <v>300000</v>
      </c>
      <c r="I62" s="9">
        <v>300000</v>
      </c>
      <c r="J62" s="9">
        <v>300000</v>
      </c>
      <c r="K62" s="9">
        <v>300000</v>
      </c>
      <c r="L62" s="9">
        <v>300000</v>
      </c>
      <c r="M62" s="9">
        <v>300000</v>
      </c>
      <c r="N62" s="9">
        <v>300000</v>
      </c>
      <c r="O62" s="9">
        <v>300000</v>
      </c>
      <c r="P62" s="9">
        <v>0</v>
      </c>
    </row>
    <row r="63" spans="2:16">
      <c r="B63" s="10"/>
      <c r="C63" s="11" t="s">
        <v>65</v>
      </c>
      <c r="D63" s="9">
        <f t="shared" si="0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>
      <c r="B64" s="12" t="s">
        <v>66</v>
      </c>
      <c r="C64" s="12"/>
      <c r="D64" s="9">
        <f t="shared" si="0"/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</row>
    <row r="65" spans="2:16">
      <c r="B65" s="10"/>
      <c r="C65" s="11" t="s">
        <v>67</v>
      </c>
      <c r="D65" s="9">
        <f t="shared" si="0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>
      <c r="B66" s="10"/>
      <c r="C66" s="11" t="s">
        <v>68</v>
      </c>
      <c r="D66" s="9">
        <f t="shared" si="0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>
      <c r="B67" s="10"/>
      <c r="C67" s="11" t="s">
        <v>69</v>
      </c>
      <c r="D67" s="9">
        <f t="shared" si="0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>
      <c r="B68" s="10"/>
      <c r="C68" s="11" t="s">
        <v>70</v>
      </c>
      <c r="D68" s="9">
        <f t="shared" si="0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>
      <c r="B69" s="10"/>
      <c r="C69" s="11" t="s">
        <v>71</v>
      </c>
      <c r="D69" s="9">
        <f t="shared" si="0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>
      <c r="B70" s="10"/>
      <c r="C70" s="11" t="s">
        <v>72</v>
      </c>
      <c r="D70" s="9">
        <f t="shared" si="0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>
      <c r="B71" s="10"/>
      <c r="C71" s="11" t="s">
        <v>73</v>
      </c>
      <c r="D71" s="9">
        <f t="shared" si="0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>
      <c r="B72" s="12" t="s">
        <v>74</v>
      </c>
      <c r="C72" s="12"/>
      <c r="D72" s="9">
        <f t="shared" si="0"/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2:16">
      <c r="B73" s="10"/>
      <c r="C73" s="11" t="s">
        <v>75</v>
      </c>
      <c r="D73" s="9">
        <f t="shared" si="0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>
      <c r="B74" s="10"/>
      <c r="C74" s="11" t="s">
        <v>76</v>
      </c>
      <c r="D74" s="9">
        <f t="shared" si="0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>
      <c r="B75" s="10"/>
      <c r="C75" s="11" t="s">
        <v>77</v>
      </c>
      <c r="D75" s="9">
        <f t="shared" ref="D75:D82" si="8">SUM(E75:P75)</f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>
      <c r="B76" s="12" t="s">
        <v>78</v>
      </c>
      <c r="C76" s="12"/>
      <c r="D76" s="9">
        <f t="shared" si="8"/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>
      <c r="B77" s="10"/>
      <c r="C77" s="11" t="s">
        <v>79</v>
      </c>
      <c r="D77" s="9">
        <f t="shared" si="8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>
      <c r="B78" s="10"/>
      <c r="C78" s="11" t="s">
        <v>80</v>
      </c>
      <c r="D78" s="9">
        <f t="shared" si="8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>
      <c r="B79" s="10"/>
      <c r="C79" s="11" t="s">
        <v>81</v>
      </c>
      <c r="D79" s="9">
        <f t="shared" si="8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>
      <c r="B80" s="10"/>
      <c r="C80" s="11" t="s">
        <v>82</v>
      </c>
      <c r="D80" s="9">
        <f t="shared" si="8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>
      <c r="B81" s="10"/>
      <c r="C81" s="11" t="s">
        <v>83</v>
      </c>
      <c r="D81" s="9">
        <f t="shared" si="8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>
      <c r="B82" s="10"/>
      <c r="C82" s="11" t="s">
        <v>84</v>
      </c>
      <c r="D82" s="9">
        <f t="shared" si="8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>
      <c r="B83" s="10"/>
      <c r="C83" s="11" t="s">
        <v>85</v>
      </c>
      <c r="D83" s="9">
        <f>SUM(E83:P83)</f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10101109</cp:lastModifiedBy>
  <cp:lastPrinted>2017-07-21T19:51:52Z</cp:lastPrinted>
  <dcterms:created xsi:type="dcterms:W3CDTF">2014-01-23T15:01:32Z</dcterms:created>
  <dcterms:modified xsi:type="dcterms:W3CDTF">2017-07-21T19:51:59Z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