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9024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 s="1"/>
  <c r="D7" i="1"/>
  <c r="D6" i="1" s="1"/>
  <c r="E7" i="1"/>
  <c r="F7" i="1"/>
  <c r="G7" i="1"/>
  <c r="G6" i="1" s="1"/>
  <c r="H7" i="1"/>
  <c r="C10" i="1"/>
  <c r="D10" i="1"/>
  <c r="F10" i="1"/>
  <c r="F6" i="1" s="1"/>
  <c r="G10" i="1"/>
  <c r="E11" i="1"/>
  <c r="E10" i="1" s="1"/>
  <c r="H11" i="1"/>
  <c r="H10" i="1" s="1"/>
  <c r="C19" i="1"/>
  <c r="D19" i="1"/>
  <c r="F19" i="1"/>
  <c r="G19" i="1"/>
  <c r="E20" i="1"/>
  <c r="E19" i="1" s="1"/>
  <c r="H20" i="1"/>
  <c r="H19" i="1" s="1"/>
  <c r="E21" i="1"/>
  <c r="H21" i="1"/>
  <c r="C23" i="1"/>
  <c r="D23" i="1"/>
  <c r="D37" i="1" s="1"/>
  <c r="F23" i="1"/>
  <c r="G23" i="1"/>
  <c r="E24" i="1"/>
  <c r="E23" i="1" s="1"/>
  <c r="H24" i="1"/>
  <c r="E25" i="1"/>
  <c r="H25" i="1"/>
  <c r="H23" i="1" s="1"/>
  <c r="C26" i="1"/>
  <c r="D26" i="1"/>
  <c r="F26" i="1"/>
  <c r="G26" i="1"/>
  <c r="E27" i="1"/>
  <c r="E26" i="1" s="1"/>
  <c r="H27" i="1"/>
  <c r="H26" i="1" s="1"/>
  <c r="E28" i="1"/>
  <c r="H28" i="1"/>
  <c r="E29" i="1"/>
  <c r="H29" i="1"/>
  <c r="E30" i="1"/>
  <c r="H30" i="1"/>
  <c r="C31" i="1"/>
  <c r="D31" i="1"/>
  <c r="F31" i="1"/>
  <c r="G31" i="1"/>
  <c r="H31" i="1"/>
  <c r="E32" i="1"/>
  <c r="E31" i="1" s="1"/>
  <c r="H32" i="1"/>
  <c r="E33" i="1"/>
  <c r="H33" i="1"/>
  <c r="E34" i="1"/>
  <c r="H34" i="1"/>
  <c r="E35" i="1"/>
  <c r="H35" i="1"/>
  <c r="C37" i="1"/>
  <c r="F37" i="1"/>
  <c r="G37" i="1"/>
  <c r="H37" i="1" l="1"/>
  <c r="E37" i="1"/>
  <c r="E6" i="1"/>
  <c r="H6" i="1"/>
</calcChain>
</file>

<file path=xl/sharedStrings.xml><?xml version="1.0" encoding="utf-8"?>
<sst xmlns="http://schemas.openxmlformats.org/spreadsheetml/2006/main" count="43" uniqueCount="43">
  <si>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</si>
  <si>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</si>
  <si>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</si>
  <si>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Costo financiero, deuda o apoyos a deudores y ahorradores de la banca</t>
  </si>
  <si>
    <t>Participaciones a entidades federativas y municipios</t>
  </si>
  <si>
    <t>Gasto Federalizado</t>
  </si>
  <si>
    <t>Programas de Gasto Federalizado</t>
  </si>
  <si>
    <t>Aportaciones a fondos de inversión y reestructura de pensiones</t>
  </si>
  <si>
    <t>Aportaciones a fondos de estabilización</t>
  </si>
  <si>
    <t>Aportaciones a la seguridad social</t>
  </si>
  <si>
    <t>Pensiones y jubilaciones</t>
  </si>
  <si>
    <t>Obligaciones</t>
  </si>
  <si>
    <t>Desastres Naturales</t>
  </si>
  <si>
    <t>Obligaciones de cumplimiento de resolución jurisdiccional</t>
  </si>
  <si>
    <t>Compromisos</t>
  </si>
  <si>
    <t>Operaciones ajenas</t>
  </si>
  <si>
    <t>Apoyo a la función pública y al mejoramiento de la gestión</t>
  </si>
  <si>
    <t>Apoyo al proceso presupuestario y para mejorar la eficiencia institucional</t>
  </si>
  <si>
    <t>Administrativos y de Apoyo</t>
  </si>
  <si>
    <t>Proyectos de Inversión</t>
  </si>
  <si>
    <t>Específicos</t>
  </si>
  <si>
    <t>Funciones de las Fuerzas Armadas (Únicamente Gobierno Federal)</t>
  </si>
  <si>
    <t>Regulación y supervisión</t>
  </si>
  <si>
    <t>Promoción y fomento</t>
  </si>
  <si>
    <t>Planeación, seguimiento y evaluación de políticas públicas</t>
  </si>
  <si>
    <t>Provisión de Bienes Públicos</t>
  </si>
  <si>
    <t>Prestación de Servicios Públicos</t>
  </si>
  <si>
    <t>Desempeño de las Funciones</t>
  </si>
  <si>
    <t>Otros Subsidios</t>
  </si>
  <si>
    <t>Sujetos a Reglas de Operación</t>
  </si>
  <si>
    <t>Subsidios: Sector Social y Privado o Entidades Federativas y Municipios</t>
  </si>
  <si>
    <t>Programas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</si>
  <si>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</si>
  <si>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</si>
  <si>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</si>
  <si>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</si>
  <si>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</si>
  <si>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</si>
  <si>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</si>
  <si>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</si>
  <si>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</si>
  <si>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</si>
  <si>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COMISION DE DEPORTE DEL ESTADO DE GUANAJUATO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</si>
</sst>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/>
    <xf numFmtId="4" fontId="2" fillId="0" borderId="1" xfId="0" applyNumberFormat="1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2" fillId="0" borderId="3" xfId="0" applyNumberFormat="1" applyFont="1" applyBorder="1" applyAlignment="1" applyProtection="1">
      <alignment horizontal="right"/>
      <protection locked="0"/>
    </xf>
    <xf numFmtId="0" fontId="2" fillId="0" borderId="4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center" vertical="center" wrapText="1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8" xfId="2" applyFont="1" applyFill="1" applyBorder="1" applyAlignment="1" applyProtection="1">
      <alignment horizontal="center" vertical="center" wrapText="1"/>
      <protection locked="0"/>
    </xf>
    <xf numFmtId="0" fontId="2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2" fillId="2" borderId="4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3" fillId="0" borderId="3" xfId="2" applyFont="1" applyBorder="1"/>
    <xf numFmtId="0" fontId="3" fillId="0" borderId="3" xfId="1" applyFont="1" applyBorder="1" applyAlignment="1" applyProtection="1">
      <alignment horizontal="left" vertical="top" indent="1"/>
      <protection hidden="1"/>
    </xf>
    <xf numFmtId="0" fontId="3" fillId="0" borderId="3" xfId="0" applyFont="1" applyBorder="1" applyAlignment="1">
      <alignment horizontal="left" indent="2"/>
    </xf>
    <xf numFmtId="0" fontId="1" fillId="0" borderId="3" xfId="0" applyFont="1" applyBorder="1" applyProtection="1">
      <protection locked="0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 applyProtection="1">
      <alignment horizontal="left" indent="1"/>
      <protection locked="0"/>
    </xf>
  </cellXfs>
  <cellStyles count="3">
    <cellStyle name="Normal" xfId="0" builtinId="0"/>
    <cellStyle name="Normal 2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2689860</xdr:colOff>
      <xdr:row>49</xdr:row>
      <xdr:rowOff>99060</xdr:rowOff>
    </xdr:from>
    <xdr:to>
      <xdr:col>5</xdr:col>
      <xdr:colOff>588010</xdr:colOff>
      <xdr:row>55</xdr:row>
      <xdr:rowOff>17780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860" y="6918960"/>
          <a:ext cx="5609590" cy="695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A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showGridLines="0" tabSelected="1" topLeftCell="A27" zoomScaleNormal="100" zoomScaleSheetLayoutView="90" workbookViewId="0">
      <selection activeCell="D47" sqref="D47"/>
    </sheetView>
  </sheetViews>
  <sheetFormatPr baseColWidth="10" defaultColWidth="11.44140625" defaultRowHeight="10.199999999999999" x14ac:dyDescent="0.2"/>
  <cols>
    <col min="1" max="1" width="11.44140625" style="1"/>
    <col min="2" max="2" width="62.44140625" style="1" customWidth="1"/>
    <col min="3" max="3" width="15.6640625" style="1" customWidth="1"/>
    <col min="4" max="4" width="18.6640625" style="1" customWidth="1"/>
    <col min="5" max="5" width="15.6640625" style="1" customWidth="1"/>
    <col min="6" max="8" width="15.6640625" style="2" customWidth="1"/>
    <col min="9" max="16384" width="11.44140625" style="1"/>
  </cols>
  <sheetData>
    <row r="1" spans="2:8" ht="33" customHeight="1" x14ac:dyDescent="0.2">
      <c r="B1" s="21" t="s">
        <v>42</v>
      </c>
      <c r="C1" s="20"/>
      <c r="D1" s="20"/>
      <c r="E1" s="20"/>
      <c r="F1" s="20"/>
      <c r="G1" s="20"/>
      <c r="H1" s="19"/>
    </row>
    <row r="2" spans="2:8" ht="14.4" customHeight="1" x14ac:dyDescent="0.2">
      <c r="B2" s="22"/>
      <c r="C2" s="18" t="s">
        <v>41</v>
      </c>
      <c r="D2" s="17"/>
      <c r="E2" s="17"/>
      <c r="F2" s="17"/>
      <c r="G2" s="16"/>
      <c r="H2" s="15" t="s">
        <v>40</v>
      </c>
    </row>
    <row r="3" spans="2:8" ht="20.399999999999999" x14ac:dyDescent="0.2">
      <c r="B3" s="23" t="s">
        <v>39</v>
      </c>
      <c r="C3" s="14" t="s">
        <v>38</v>
      </c>
      <c r="D3" s="13" t="s">
        <v>37</v>
      </c>
      <c r="E3" s="13" t="s">
        <v>36</v>
      </c>
      <c r="F3" s="13" t="s">
        <v>35</v>
      </c>
      <c r="G3" s="12" t="s">
        <v>34</v>
      </c>
      <c r="H3" s="11"/>
    </row>
    <row r="4" spans="2:8" x14ac:dyDescent="0.2">
      <c r="B4" s="24"/>
      <c r="C4" s="10">
        <v>1</v>
      </c>
      <c r="D4" s="10">
        <v>2</v>
      </c>
      <c r="E4" s="10" t="s">
        <v>33</v>
      </c>
      <c r="F4" s="10">
        <v>4</v>
      </c>
      <c r="G4" s="10">
        <v>5</v>
      </c>
      <c r="H4" s="10" t="s">
        <v>32</v>
      </c>
    </row>
    <row r="5" spans="2:8" x14ac:dyDescent="0.2">
      <c r="B5" s="25"/>
      <c r="C5" s="9"/>
      <c r="D5" s="9"/>
      <c r="E5" s="9"/>
      <c r="F5" s="9"/>
      <c r="G5" s="9"/>
      <c r="H5" s="9"/>
    </row>
    <row r="6" spans="2:8" x14ac:dyDescent="0.2">
      <c r="B6" s="26" t="s">
        <v>31</v>
      </c>
      <c r="C6" s="8">
        <f>+C7+C10+C19+C23+C26+C31</f>
        <v>291714139.29000002</v>
      </c>
      <c r="D6" s="8">
        <f>+D7+D10+D19+D23+D26+D31</f>
        <v>664458643.36000001</v>
      </c>
      <c r="E6" s="8">
        <f>+E7+E10+E19+E23+E26+E31</f>
        <v>956172782.6500001</v>
      </c>
      <c r="F6" s="8">
        <f>+F7+F10+F19+F23+F26+F31</f>
        <v>869712888.6099999</v>
      </c>
      <c r="G6" s="8">
        <f>+G7+G10+G19+G23+G26+G31</f>
        <v>869712888.6099999</v>
      </c>
      <c r="H6" s="8">
        <f>+H7+H10+H19+H23+H26+H31</f>
        <v>86459894.040000081</v>
      </c>
    </row>
    <row r="7" spans="2:8" x14ac:dyDescent="0.2">
      <c r="B7" s="27" t="s">
        <v>30</v>
      </c>
      <c r="C7" s="6">
        <f>SUM(C8:C9)</f>
        <v>0</v>
      </c>
      <c r="D7" s="6">
        <f>SUM(D8:D9)</f>
        <v>0</v>
      </c>
      <c r="E7" s="6">
        <f>SUM(E8:E9)</f>
        <v>0</v>
      </c>
      <c r="F7" s="6">
        <f>SUM(F8:F9)</f>
        <v>0</v>
      </c>
      <c r="G7" s="6">
        <f>SUM(G8:G9)</f>
        <v>0</v>
      </c>
      <c r="H7" s="6">
        <f>SUM(H8:H9)</f>
        <v>0</v>
      </c>
    </row>
    <row r="8" spans="2:8" x14ac:dyDescent="0.2">
      <c r="B8" s="28" t="s">
        <v>29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2:8" x14ac:dyDescent="0.2">
      <c r="B9" s="28" t="s">
        <v>28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</row>
    <row r="10" spans="2:8" x14ac:dyDescent="0.2">
      <c r="B10" s="27" t="s">
        <v>27</v>
      </c>
      <c r="C10" s="6">
        <f>SUM(C11:C18)</f>
        <v>246372284.69</v>
      </c>
      <c r="D10" s="6">
        <f>SUM(D11:D18)</f>
        <v>399313677.67000002</v>
      </c>
      <c r="E10" s="6">
        <f>SUM(E11:E18)</f>
        <v>645685962.36000001</v>
      </c>
      <c r="F10" s="6">
        <f>SUM(F11:F18)</f>
        <v>567914723.14999998</v>
      </c>
      <c r="G10" s="6">
        <f>SUM(G11:G18)</f>
        <v>567914723.14999998</v>
      </c>
      <c r="H10" s="6">
        <f>SUM(H11:H18)</f>
        <v>77771239.210000038</v>
      </c>
    </row>
    <row r="11" spans="2:8" x14ac:dyDescent="0.2">
      <c r="B11" s="28" t="s">
        <v>26</v>
      </c>
      <c r="C11" s="7">
        <v>246372284.69</v>
      </c>
      <c r="D11" s="7">
        <v>399313677.67000002</v>
      </c>
      <c r="E11" s="7">
        <f>C11+D11</f>
        <v>645685962.36000001</v>
      </c>
      <c r="F11" s="7">
        <v>567914723.14999998</v>
      </c>
      <c r="G11" s="7">
        <v>567914723.14999998</v>
      </c>
      <c r="H11" s="7">
        <f>E11-F11</f>
        <v>77771239.210000038</v>
      </c>
    </row>
    <row r="12" spans="2:8" x14ac:dyDescent="0.2">
      <c r="B12" s="28" t="s">
        <v>25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2:8" x14ac:dyDescent="0.2">
      <c r="B13" s="28" t="s">
        <v>24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2:8" x14ac:dyDescent="0.2">
      <c r="B14" s="28" t="s">
        <v>23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2:8" x14ac:dyDescent="0.2">
      <c r="B15" s="28" t="s">
        <v>22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2:8" x14ac:dyDescent="0.2">
      <c r="B16" s="28" t="s">
        <v>21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x14ac:dyDescent="0.2">
      <c r="B17" s="28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2:8" x14ac:dyDescent="0.2">
      <c r="B18" s="28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2:8" x14ac:dyDescent="0.2">
      <c r="B19" s="27" t="s">
        <v>18</v>
      </c>
      <c r="C19" s="6">
        <f>SUM(C20:C22)</f>
        <v>45341854.600000001</v>
      </c>
      <c r="D19" s="6">
        <f>SUM(D20:D22)</f>
        <v>265144965.69</v>
      </c>
      <c r="E19" s="6">
        <f>SUM(E20:E22)</f>
        <v>310486820.29000002</v>
      </c>
      <c r="F19" s="6">
        <f>SUM(F20:F22)</f>
        <v>301798165.45999998</v>
      </c>
      <c r="G19" s="6">
        <f>SUM(G20:G22)</f>
        <v>301798165.45999998</v>
      </c>
      <c r="H19" s="6">
        <f>SUM(H20:H22)</f>
        <v>8688654.8300000429</v>
      </c>
    </row>
    <row r="20" spans="2:8" x14ac:dyDescent="0.2">
      <c r="B20" s="28" t="s">
        <v>17</v>
      </c>
      <c r="C20" s="7">
        <v>42789016.75</v>
      </c>
      <c r="D20" s="7">
        <v>265163878.71000001</v>
      </c>
      <c r="E20" s="7">
        <f>C20+D20</f>
        <v>307952895.46000004</v>
      </c>
      <c r="F20" s="7">
        <v>299350332.63</v>
      </c>
      <c r="G20" s="7">
        <v>299350332.63</v>
      </c>
      <c r="H20" s="7">
        <f>E20-F20</f>
        <v>8602562.8300000429</v>
      </c>
    </row>
    <row r="21" spans="2:8" x14ac:dyDescent="0.2">
      <c r="B21" s="28" t="s">
        <v>16</v>
      </c>
      <c r="C21" s="7">
        <v>2552837.85</v>
      </c>
      <c r="D21" s="7">
        <v>-18913.02</v>
      </c>
      <c r="E21" s="7">
        <f>C21+D21</f>
        <v>2533924.83</v>
      </c>
      <c r="F21" s="7">
        <v>2447832.83</v>
      </c>
      <c r="G21" s="7">
        <v>2447832.83</v>
      </c>
      <c r="H21" s="7">
        <f>E21-F21</f>
        <v>86092</v>
      </c>
    </row>
    <row r="22" spans="2:8" x14ac:dyDescent="0.2">
      <c r="B22" s="28" t="s">
        <v>15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</row>
    <row r="23" spans="2:8" x14ac:dyDescent="0.2">
      <c r="B23" s="27" t="s">
        <v>14</v>
      </c>
      <c r="C23" s="6">
        <f>SUM(C24:C25)</f>
        <v>0</v>
      </c>
      <c r="D23" s="6">
        <f>SUM(D24:D25)</f>
        <v>0</v>
      </c>
      <c r="E23" s="6">
        <f>SUM(E24:E25)</f>
        <v>0</v>
      </c>
      <c r="F23" s="6">
        <f>SUM(F24:F25)</f>
        <v>0</v>
      </c>
      <c r="G23" s="6">
        <f>SUM(G24:G25)</f>
        <v>0</v>
      </c>
      <c r="H23" s="6">
        <f>SUM(H24:H25)</f>
        <v>0</v>
      </c>
    </row>
    <row r="24" spans="2:8" x14ac:dyDescent="0.2">
      <c r="B24" s="28" t="s">
        <v>13</v>
      </c>
      <c r="C24" s="7">
        <v>0</v>
      </c>
      <c r="D24" s="7">
        <v>0</v>
      </c>
      <c r="E24" s="7">
        <f>C24+D24</f>
        <v>0</v>
      </c>
      <c r="F24" s="7">
        <v>0</v>
      </c>
      <c r="G24" s="7">
        <v>0</v>
      </c>
      <c r="H24" s="7">
        <f>E24-F24</f>
        <v>0</v>
      </c>
    </row>
    <row r="25" spans="2:8" x14ac:dyDescent="0.2">
      <c r="B25" s="28" t="s">
        <v>12</v>
      </c>
      <c r="C25" s="7">
        <v>0</v>
      </c>
      <c r="D25" s="7">
        <v>0</v>
      </c>
      <c r="E25" s="7">
        <f>C25+D25</f>
        <v>0</v>
      </c>
      <c r="F25" s="7">
        <v>0</v>
      </c>
      <c r="G25" s="7">
        <v>0</v>
      </c>
      <c r="H25" s="7">
        <f>E25-F25</f>
        <v>0</v>
      </c>
    </row>
    <row r="26" spans="2:8" x14ac:dyDescent="0.2">
      <c r="B26" s="27" t="s">
        <v>11</v>
      </c>
      <c r="C26" s="6">
        <f>SUM(C27:C30)</f>
        <v>0</v>
      </c>
      <c r="D26" s="6">
        <f>SUM(D27:D30)</f>
        <v>0</v>
      </c>
      <c r="E26" s="6">
        <f>SUM(E27:E30)</f>
        <v>0</v>
      </c>
      <c r="F26" s="6">
        <f>SUM(F27:F30)</f>
        <v>0</v>
      </c>
      <c r="G26" s="6">
        <f>SUM(G27:G30)</f>
        <v>0</v>
      </c>
      <c r="H26" s="6">
        <f>SUM(H27:H30)</f>
        <v>0</v>
      </c>
    </row>
    <row r="27" spans="2:8" x14ac:dyDescent="0.2">
      <c r="B27" s="28" t="s">
        <v>10</v>
      </c>
      <c r="C27" s="7">
        <v>0</v>
      </c>
      <c r="D27" s="7">
        <v>0</v>
      </c>
      <c r="E27" s="7">
        <f>C27+D27</f>
        <v>0</v>
      </c>
      <c r="F27" s="7">
        <v>0</v>
      </c>
      <c r="G27" s="7">
        <v>0</v>
      </c>
      <c r="H27" s="7">
        <f>E27-F27</f>
        <v>0</v>
      </c>
    </row>
    <row r="28" spans="2:8" x14ac:dyDescent="0.2">
      <c r="B28" s="28" t="s">
        <v>9</v>
      </c>
      <c r="C28" s="7">
        <v>0</v>
      </c>
      <c r="D28" s="7">
        <v>0</v>
      </c>
      <c r="E28" s="7">
        <f>C28+D28</f>
        <v>0</v>
      </c>
      <c r="F28" s="7">
        <v>0</v>
      </c>
      <c r="G28" s="7">
        <v>0</v>
      </c>
      <c r="H28" s="7">
        <f>E28-F28</f>
        <v>0</v>
      </c>
    </row>
    <row r="29" spans="2:8" x14ac:dyDescent="0.2">
      <c r="B29" s="28" t="s">
        <v>8</v>
      </c>
      <c r="C29" s="7">
        <v>0</v>
      </c>
      <c r="D29" s="7">
        <v>0</v>
      </c>
      <c r="E29" s="7">
        <f>C29+D29</f>
        <v>0</v>
      </c>
      <c r="F29" s="7">
        <v>0</v>
      </c>
      <c r="G29" s="7">
        <v>0</v>
      </c>
      <c r="H29" s="7">
        <f>E29-F29</f>
        <v>0</v>
      </c>
    </row>
    <row r="30" spans="2:8" x14ac:dyDescent="0.2">
      <c r="B30" s="28" t="s">
        <v>7</v>
      </c>
      <c r="C30" s="7">
        <v>0</v>
      </c>
      <c r="D30" s="7">
        <v>0</v>
      </c>
      <c r="E30" s="7">
        <f>C30+D30</f>
        <v>0</v>
      </c>
      <c r="F30" s="7">
        <v>0</v>
      </c>
      <c r="G30" s="7">
        <v>0</v>
      </c>
      <c r="H30" s="7">
        <f>E30-F30</f>
        <v>0</v>
      </c>
    </row>
    <row r="31" spans="2:8" x14ac:dyDescent="0.2">
      <c r="B31" s="27" t="s">
        <v>6</v>
      </c>
      <c r="C31" s="6">
        <f>SUM(C32)</f>
        <v>0</v>
      </c>
      <c r="D31" s="6">
        <f>SUM(D32)</f>
        <v>0</v>
      </c>
      <c r="E31" s="6">
        <f>SUM(E32)</f>
        <v>0</v>
      </c>
      <c r="F31" s="6">
        <f>SUM(F32)</f>
        <v>0</v>
      </c>
      <c r="G31" s="6">
        <f>SUM(G32)</f>
        <v>0</v>
      </c>
      <c r="H31" s="6">
        <f>SUM(H32)</f>
        <v>0</v>
      </c>
    </row>
    <row r="32" spans="2:8" x14ac:dyDescent="0.2">
      <c r="B32" s="28" t="s">
        <v>5</v>
      </c>
      <c r="C32" s="7">
        <v>0</v>
      </c>
      <c r="D32" s="7">
        <v>0</v>
      </c>
      <c r="E32" s="7">
        <f>C32+D32</f>
        <v>0</v>
      </c>
      <c r="F32" s="7">
        <v>0</v>
      </c>
      <c r="G32" s="7">
        <v>0</v>
      </c>
      <c r="H32" s="7">
        <f>E32-F32</f>
        <v>0</v>
      </c>
    </row>
    <row r="33" spans="2:8" x14ac:dyDescent="0.2">
      <c r="B33" s="29" t="s">
        <v>4</v>
      </c>
      <c r="C33" s="6">
        <v>0</v>
      </c>
      <c r="D33" s="6">
        <v>0</v>
      </c>
      <c r="E33" s="6">
        <f>C33+D33</f>
        <v>0</v>
      </c>
      <c r="F33" s="6">
        <v>0</v>
      </c>
      <c r="G33" s="6">
        <v>0</v>
      </c>
      <c r="H33" s="6">
        <f>E33-F33</f>
        <v>0</v>
      </c>
    </row>
    <row r="34" spans="2:8" x14ac:dyDescent="0.2">
      <c r="B34" s="29" t="s">
        <v>3</v>
      </c>
      <c r="C34" s="6">
        <v>0</v>
      </c>
      <c r="D34" s="6">
        <v>0</v>
      </c>
      <c r="E34" s="6">
        <f>C34+D34</f>
        <v>0</v>
      </c>
      <c r="F34" s="6">
        <v>0</v>
      </c>
      <c r="G34" s="6">
        <v>0</v>
      </c>
      <c r="H34" s="6">
        <f>E34-F34</f>
        <v>0</v>
      </c>
    </row>
    <row r="35" spans="2:8" x14ac:dyDescent="0.2">
      <c r="B35" s="29" t="s">
        <v>2</v>
      </c>
      <c r="C35" s="6">
        <v>0</v>
      </c>
      <c r="D35" s="6">
        <v>0</v>
      </c>
      <c r="E35" s="6">
        <f>C35+D35</f>
        <v>0</v>
      </c>
      <c r="F35" s="6">
        <v>0</v>
      </c>
      <c r="G35" s="6">
        <v>0</v>
      </c>
      <c r="H35" s="6">
        <f>E35-F35</f>
        <v>0</v>
      </c>
    </row>
    <row r="36" spans="2:8" x14ac:dyDescent="0.2">
      <c r="B36" s="30"/>
      <c r="C36" s="5"/>
      <c r="D36" s="5"/>
      <c r="E36" s="5"/>
      <c r="F36" s="5"/>
      <c r="G36" s="5"/>
      <c r="H36" s="5"/>
    </row>
    <row r="37" spans="2:8" x14ac:dyDescent="0.2">
      <c r="B37" s="31" t="s">
        <v>1</v>
      </c>
      <c r="C37" s="4">
        <f>SUM(C7+C10+C19+C23+C26+C31+C33+C34+C36)</f>
        <v>291714139.29000002</v>
      </c>
      <c r="D37" s="4">
        <f>SUM(D7+D10+D19+D23+D26+D31+D33+D34+D36)</f>
        <v>664458643.36000001</v>
      </c>
      <c r="E37" s="4">
        <f>SUM(E7+E10+E19+E23+E26+E31+E33+E34+E36)</f>
        <v>956172782.6500001</v>
      </c>
      <c r="F37" s="4">
        <f>SUM(F7+F10+F19+F23+F26+F31+F33+F34+F36)</f>
        <v>869712888.6099999</v>
      </c>
      <c r="G37" s="4">
        <f>SUM(G7+G10+G19+G23+G26+G31+G33+G34+G36)</f>
        <v>869712888.6099999</v>
      </c>
      <c r="H37" s="4">
        <f>SUM(H7+H10+H19+H23+H26+H31+H33+H34+H36)</f>
        <v>86459894.040000081</v>
      </c>
    </row>
    <row r="39" spans="2:8" x14ac:dyDescent="0.2">
      <c r="B39" s="3" t="s">
        <v>0</v>
      </c>
    </row>
  </sheetData>
  <sheetProtection formatCells="0" formatColumns="0" formatRows="0" autoFilter="0"/>
  <protectedRanges>
    <protectedRange sqref="B38:H38 B52:H65518" name="Rango1"/>
    <protectedRange sqref="B11:B18 B20:B22 B24:B25 B27:B30 B32 B8:B9 B36:H36" name="Rango1_3"/>
    <protectedRange sqref="B37" name="Rango1_1_2"/>
    <protectedRange sqref="C8:H9 D14:H18 E12:E13 H12:H13 C12:C18 C22:H22" name="Rango1_3_5"/>
    <protectedRange sqref="D12:D13" name="Rango1_3_1_2"/>
    <protectedRange sqref="F12:G13" name="Rango1_3_3_1"/>
    <protectedRange sqref="C37:H37" name="Rango1_1_2_1"/>
    <protectedRange sqref="B39:H51" name="Rango1_1"/>
    <protectedRange sqref="C10:H10" name="Rango1_3_3"/>
    <protectedRange sqref="C6:H6" name="Rango1_2_2"/>
    <protectedRange sqref="C7:H7" name="Rango1_3_4"/>
    <protectedRange sqref="C19:H19" name="Rango1_3_6"/>
    <protectedRange sqref="C23:H35" name="Rango1_3_7"/>
    <protectedRange sqref="C11:H11" name="Rango1_3_2"/>
    <protectedRange sqref="C20:H21" name="Rango1_3_8"/>
  </protectedRanges>
  <mergeCells count="3">
    <mergeCell ref="B1:H1"/>
    <mergeCell ref="C2:G2"/>
    <mergeCell ref="H2:H3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2025-01-27T17:37:52Z</cp:lastPrinted>
  <dcterms:created xsi:type="dcterms:W3CDTF">2025-01-27T17:36:22Z</dcterms:created>
  <dcterms:modified xsi:type="dcterms:W3CDTF">2025-01-27T17:38:46Z</dcterms:modified>
  <cp:contentStatus/>
</cp:coreProperties>
</file>