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42F1EF65-82F2-4521-812C-2A385CAF55AC}" xr6:coauthVersionLast="47" xr6:coauthVersionMax="47" xr10:uidLastSave="{00000000-0000-0000-0000-000000000000}"/>
  <bookViews>
    <workbookView xWindow="-120" yWindow="-120" windowWidth="29040" windowHeight="15720" xr2:uid="{E5C06FD9-3CF5-43B0-8D4A-59317DD2FA3F}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ACT!$A$1:$C$79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24" i="1" s="1"/>
  <c r="C4" i="1"/>
  <c r="C24" i="1" s="1"/>
  <c r="C66" i="1" s="1"/>
  <c r="B13" i="1"/>
  <c r="C13" i="1"/>
  <c r="B17" i="1"/>
  <c r="C17" i="1"/>
  <c r="B27" i="1"/>
  <c r="C27" i="1"/>
  <c r="B32" i="1"/>
  <c r="C32" i="1"/>
  <c r="B43" i="1"/>
  <c r="C43" i="1"/>
  <c r="B48" i="1"/>
  <c r="C48" i="1"/>
  <c r="B55" i="1"/>
  <c r="C55" i="1"/>
  <c r="B61" i="1"/>
  <c r="B64" i="1" s="1"/>
  <c r="C61" i="1"/>
  <c r="C64" i="1"/>
  <c r="B66" i="1" l="1"/>
</calcChain>
</file>

<file path=xl/sharedStrings.xml><?xml version="1.0" encoding="utf-8"?>
<sst xmlns="http://schemas.openxmlformats.org/spreadsheetml/2006/main" count="56" uniqueCount="56">
  <si>
    <t>Bajo protesta de decir verdad declaramos que los Estados Financieros y sus notas, son razonablemente correctos y son responsabilidad del emisor.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</si>
  <si>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</si>
  <si>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</si>
  <si>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</si>
  <si>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</si>
  <si>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</si>
  <si>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</si>
  <si>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</si>
  <si>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</si>
  <si>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</si>
  <si>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</si>
  <si>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</si>
  <si>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</si>
  <si>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</si>
  <si>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</si>
  <si>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</si>
  <si>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</si>
  <si>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</si>
  <si>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</si>
  <si>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</si>
  <si>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</si>
  <si>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</si>
  <si>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</si>
  <si>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</si>
  <si>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</si>
  <si>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</si>
  <si>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</si>
  <si>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</si>
  <si>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</si>
  <si>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</si>
  <si>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</si>
  <si>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</si>
  <si>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</si>
  <si>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</si>
  <si>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</si>
  <si>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</si>
  <si>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</si>
  <si>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</si>
  <si>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</si>
  <si>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</si>
  <si>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</si>
  <si>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</si>
  <si>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</si>
  <si>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</si>
  <si>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</si>
  <si>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</si>
  <si>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</si>
  <si>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</si>
  <si>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</si>
  <si>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</si>
  <si>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</si>
  <si>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</si>
  <si>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</si>
  <si>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</si>
  <si>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</si>
  <si>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COMISIÓN DE DEPORTE DEL ESTADO DE GUANAJUATO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</si>
</sst>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0" fillId="0" borderId="0" xfId="0" applyAlignment="1">
      <alignment horizontal="left" indent="1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3" fontId="4" fillId="0" borderId="1" xfId="2" applyNumberFormat="1" applyFont="1" applyFill="1" applyBorder="1" applyAlignment="1" applyProtection="1">
      <alignment horizontal="right" vertical="top"/>
      <protection locked="0"/>
    </xf>
    <xf numFmtId="0" fontId="4" fillId="0" borderId="1" xfId="1" applyFont="1" applyBorder="1" applyAlignment="1" applyProtection="1">
      <alignment horizontal="left" vertical="top" wrapText="1" inden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3" fontId="4" fillId="0" borderId="1" xfId="1" applyNumberFormat="1" applyFont="1" applyBorder="1" applyAlignment="1" applyProtection="1">
      <alignment horizontal="right" vertical="top"/>
      <protection locked="0"/>
    </xf>
    <xf numFmtId="0" fontId="5" fillId="0" borderId="0" xfId="1" applyFont="1" applyAlignment="1" applyProtection="1">
      <alignment vertical="top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left" vertical="top" wrapText="1" indent="3"/>
      <protection locked="0"/>
    </xf>
    <xf numFmtId="0" fontId="4" fillId="0" borderId="1" xfId="1" applyFont="1" applyBorder="1" applyAlignment="1" applyProtection="1">
      <alignment horizontal="left" vertical="top" wrapText="1" indent="2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 4" xfId="2" xr:uid="{822DB076-5C5E-4C57-9C17-34E96921B902}"/>
    <cellStyle name="Normal" xfId="0" builtinId="0"/>
    <cellStyle name="Normal 2 2" xfId="1" xr:uid="{19E0FBF7-0DF4-443F-9DB5-18BA23C74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2</xdr:col>
      <xdr:colOff>514350</xdr:colOff>
      <xdr:row>78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8F04C6-5EEC-38E1-F2D6-0142E3841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06175"/>
          <a:ext cx="7753350" cy="758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5248-23EC-4EE4-84D1-697D97A7269E}">
  <sheetPr>
    <pageSetUpPr fitToPage="1"/>
  </sheetPr>
  <dimension ref="A1:H69"/>
  <sheetViews>
    <sheetView tabSelected="1" zoomScaleNormal="100" workbookViewId="0">
      <selection activeCell="E76" sqref="E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18"/>
      <c r="C1" s="17"/>
    </row>
    <row r="2" spans="1:4" x14ac:dyDescent="0.2">
      <c r="A2" s="16" t="s">
        <v>54</v>
      </c>
      <c r="B2" s="16">
        <v>2025</v>
      </c>
      <c r="C2" s="16">
        <v>2024</v>
      </c>
    </row>
    <row r="3" spans="1:4" s="4" customFormat="1" x14ac:dyDescent="0.2">
      <c r="A3" s="9" t="s">
        <v>53</v>
      </c>
      <c r="B3" s="6"/>
      <c r="C3" s="6"/>
    </row>
    <row r="4" spans="1:4" x14ac:dyDescent="0.2">
      <c r="A4" s="15" t="s">
        <v>52</v>
      </c>
      <c r="B4" s="8">
        <f>SUM(B5:B11)</f>
        <v>24956728.699999999</v>
      </c>
      <c r="C4" s="8">
        <f>SUM(C5:C11)</f>
        <v>54229114.560000002</v>
      </c>
      <c r="D4" s="4"/>
    </row>
    <row r="5" spans="1:4" x14ac:dyDescent="0.2">
      <c r="A5" s="14" t="s">
        <v>51</v>
      </c>
      <c r="B5" s="13">
        <v>0</v>
      </c>
      <c r="C5" s="13">
        <v>0</v>
      </c>
      <c r="D5" s="12">
        <v>4110</v>
      </c>
    </row>
    <row r="6" spans="1:4" x14ac:dyDescent="0.2">
      <c r="A6" s="14" t="s">
        <v>50</v>
      </c>
      <c r="B6" s="13">
        <v>0</v>
      </c>
      <c r="C6" s="13">
        <v>0</v>
      </c>
      <c r="D6" s="12">
        <v>4120</v>
      </c>
    </row>
    <row r="7" spans="1:4" x14ac:dyDescent="0.2">
      <c r="A7" s="14" t="s">
        <v>49</v>
      </c>
      <c r="B7" s="13">
        <v>0</v>
      </c>
      <c r="C7" s="13">
        <v>0</v>
      </c>
      <c r="D7" s="12">
        <v>4130</v>
      </c>
    </row>
    <row r="8" spans="1:4" x14ac:dyDescent="0.2">
      <c r="A8" s="14" t="s">
        <v>48</v>
      </c>
      <c r="B8" s="13">
        <v>0</v>
      </c>
      <c r="C8" s="13">
        <v>0</v>
      </c>
      <c r="D8" s="12">
        <v>4140</v>
      </c>
    </row>
    <row r="9" spans="1:4" x14ac:dyDescent="0.2">
      <c r="A9" s="14" t="s">
        <v>47</v>
      </c>
      <c r="B9" s="13">
        <v>0</v>
      </c>
      <c r="C9" s="13">
        <v>0</v>
      </c>
      <c r="D9" s="12">
        <v>4150</v>
      </c>
    </row>
    <row r="10" spans="1:4" x14ac:dyDescent="0.2">
      <c r="A10" s="14" t="s">
        <v>46</v>
      </c>
      <c r="B10" s="13">
        <v>0</v>
      </c>
      <c r="C10" s="13">
        <v>0</v>
      </c>
      <c r="D10" s="12">
        <v>4160</v>
      </c>
    </row>
    <row r="11" spans="1:4" ht="11.25" customHeight="1" x14ac:dyDescent="0.2">
      <c r="A11" s="14" t="s">
        <v>45</v>
      </c>
      <c r="B11" s="13">
        <v>24956728.699999999</v>
      </c>
      <c r="C11" s="13">
        <v>54229114.560000002</v>
      </c>
      <c r="D11" s="12">
        <v>4170</v>
      </c>
    </row>
    <row r="12" spans="1:4" ht="11.25" customHeight="1" x14ac:dyDescent="0.2">
      <c r="A12" s="14"/>
      <c r="B12" s="6"/>
      <c r="C12" s="6"/>
      <c r="D12" s="4"/>
    </row>
    <row r="13" spans="1:4" ht="33.75" x14ac:dyDescent="0.2">
      <c r="A13" s="15" t="s">
        <v>44</v>
      </c>
      <c r="B13" s="8">
        <f>SUM(B14:B15)</f>
        <v>199951714.09</v>
      </c>
      <c r="C13" s="8">
        <f>SUM(C14:C15)</f>
        <v>799267387.13999999</v>
      </c>
      <c r="D13" s="4"/>
    </row>
    <row r="14" spans="1:4" ht="22.5" x14ac:dyDescent="0.2">
      <c r="A14" s="14" t="s">
        <v>43</v>
      </c>
      <c r="B14" s="13">
        <v>0</v>
      </c>
      <c r="C14" s="13">
        <v>0</v>
      </c>
      <c r="D14" s="12">
        <v>4210</v>
      </c>
    </row>
    <row r="15" spans="1:4" ht="11.25" customHeight="1" x14ac:dyDescent="0.2">
      <c r="A15" s="14" t="s">
        <v>42</v>
      </c>
      <c r="B15" s="13">
        <v>199951714.09</v>
      </c>
      <c r="C15" s="13">
        <v>799267387.13999999</v>
      </c>
      <c r="D15" s="12">
        <v>4220</v>
      </c>
    </row>
    <row r="16" spans="1:4" ht="11.25" customHeight="1" x14ac:dyDescent="0.2">
      <c r="A16" s="14"/>
      <c r="B16" s="6"/>
      <c r="C16" s="6"/>
      <c r="D16" s="4"/>
    </row>
    <row r="17" spans="1:5" ht="11.25" customHeight="1" x14ac:dyDescent="0.2">
      <c r="A17" s="15" t="s">
        <v>41</v>
      </c>
      <c r="B17" s="8">
        <f>SUM(B18:B22)</f>
        <v>38111.4</v>
      </c>
      <c r="C17" s="8">
        <f>SUM(C18:C22)</f>
        <v>4726.8900000000003</v>
      </c>
      <c r="D17" s="4"/>
    </row>
    <row r="18" spans="1:5" ht="11.25" customHeight="1" x14ac:dyDescent="0.2">
      <c r="A18" s="14" t="s">
        <v>40</v>
      </c>
      <c r="B18" s="13">
        <v>0</v>
      </c>
      <c r="C18" s="13">
        <v>0</v>
      </c>
      <c r="D18" s="12">
        <v>4310</v>
      </c>
    </row>
    <row r="19" spans="1:5" ht="11.25" customHeight="1" x14ac:dyDescent="0.2">
      <c r="A19" s="14" t="s">
        <v>39</v>
      </c>
      <c r="B19" s="13">
        <v>0</v>
      </c>
      <c r="C19" s="13">
        <v>0</v>
      </c>
      <c r="D19" s="12">
        <v>4320</v>
      </c>
    </row>
    <row r="20" spans="1:5" ht="11.25" customHeight="1" x14ac:dyDescent="0.2">
      <c r="A20" s="14" t="s">
        <v>38</v>
      </c>
      <c r="B20" s="13">
        <v>0</v>
      </c>
      <c r="C20" s="13">
        <v>0</v>
      </c>
      <c r="D20" s="12">
        <v>4330</v>
      </c>
    </row>
    <row r="21" spans="1:5" ht="11.25" customHeight="1" x14ac:dyDescent="0.2">
      <c r="A21" s="14" t="s">
        <v>37</v>
      </c>
      <c r="B21" s="13">
        <v>0</v>
      </c>
      <c r="C21" s="13">
        <v>0</v>
      </c>
      <c r="D21" s="12">
        <v>4340</v>
      </c>
    </row>
    <row r="22" spans="1:5" ht="11.25" customHeight="1" x14ac:dyDescent="0.2">
      <c r="A22" s="14" t="s">
        <v>36</v>
      </c>
      <c r="B22" s="13">
        <v>38111.4</v>
      </c>
      <c r="C22" s="13">
        <v>4726.8900000000003</v>
      </c>
      <c r="D22" s="12">
        <v>4390</v>
      </c>
    </row>
    <row r="23" spans="1:5" ht="11.25" customHeight="1" x14ac:dyDescent="0.2">
      <c r="A23" s="7"/>
      <c r="B23" s="6"/>
      <c r="C23" s="6"/>
      <c r="D23" s="4"/>
    </row>
    <row r="24" spans="1:5" ht="11.25" customHeight="1" x14ac:dyDescent="0.2">
      <c r="A24" s="9" t="s">
        <v>35</v>
      </c>
      <c r="B24" s="8">
        <f>SUM(B4+B13+B17)</f>
        <v>224946554.19</v>
      </c>
      <c r="C24" s="11">
        <f>SUM(C4+C13+C17)</f>
        <v>853501228.59000003</v>
      </c>
      <c r="D24" s="4"/>
    </row>
    <row r="25" spans="1:5" ht="11.25" customHeight="1" x14ac:dyDescent="0.2">
      <c r="A25" s="10"/>
      <c r="B25" s="6"/>
      <c r="C25" s="6"/>
      <c r="D25" s="4"/>
      <c r="E25" s="4"/>
    </row>
    <row r="26" spans="1:5" s="4" customFormat="1" ht="11.25" customHeight="1" x14ac:dyDescent="0.2">
      <c r="A26" s="9" t="s">
        <v>34</v>
      </c>
      <c r="B26" s="6"/>
      <c r="C26" s="6"/>
      <c r="E26" s="1"/>
    </row>
    <row r="27" spans="1:5" ht="11.25" customHeight="1" x14ac:dyDescent="0.2">
      <c r="A27" s="15" t="s">
        <v>33</v>
      </c>
      <c r="B27" s="8">
        <f>SUM(B28:B30)</f>
        <v>65273059.050000004</v>
      </c>
      <c r="C27" s="8">
        <f>SUM(C28:C30)</f>
        <v>254349655.10000002</v>
      </c>
      <c r="D27" s="4"/>
    </row>
    <row r="28" spans="1:5" ht="11.25" customHeight="1" x14ac:dyDescent="0.2">
      <c r="A28" s="14" t="s">
        <v>32</v>
      </c>
      <c r="B28" s="13">
        <v>35469411.560000002</v>
      </c>
      <c r="C28" s="13">
        <v>76330050.909999996</v>
      </c>
      <c r="D28" s="12">
        <v>5110</v>
      </c>
    </row>
    <row r="29" spans="1:5" ht="11.25" customHeight="1" x14ac:dyDescent="0.2">
      <c r="A29" s="14" t="s">
        <v>31</v>
      </c>
      <c r="B29" s="13">
        <v>4991954.84</v>
      </c>
      <c r="C29" s="13">
        <v>10227910.23</v>
      </c>
      <c r="D29" s="12">
        <v>5120</v>
      </c>
    </row>
    <row r="30" spans="1:5" ht="11.25" customHeight="1" x14ac:dyDescent="0.2">
      <c r="A30" s="14" t="s">
        <v>30</v>
      </c>
      <c r="B30" s="13">
        <v>24811692.649999999</v>
      </c>
      <c r="C30" s="13">
        <v>167791693.96000001</v>
      </c>
      <c r="D30" s="12">
        <v>5130</v>
      </c>
    </row>
    <row r="31" spans="1:5" ht="11.25" customHeight="1" x14ac:dyDescent="0.2">
      <c r="A31" s="14"/>
      <c r="B31" s="6"/>
      <c r="C31" s="6"/>
      <c r="D31" s="4"/>
    </row>
    <row r="32" spans="1:5" ht="11.25" customHeight="1" x14ac:dyDescent="0.2">
      <c r="A32" s="15" t="s">
        <v>29</v>
      </c>
      <c r="B32" s="8">
        <f>SUM(B33:B41)</f>
        <v>89908423.579999998</v>
      </c>
      <c r="C32" s="8">
        <f>SUM(C33:C41)</f>
        <v>560898401.92999995</v>
      </c>
      <c r="D32" s="4"/>
    </row>
    <row r="33" spans="1:4" ht="11.25" customHeight="1" x14ac:dyDescent="0.2">
      <c r="A33" s="14" t="s">
        <v>28</v>
      </c>
      <c r="B33" s="13">
        <v>0</v>
      </c>
      <c r="C33" s="13">
        <v>0</v>
      </c>
      <c r="D33" s="12">
        <v>5210</v>
      </c>
    </row>
    <row r="34" spans="1:4" ht="11.25" customHeight="1" x14ac:dyDescent="0.2">
      <c r="A34" s="14" t="s">
        <v>27</v>
      </c>
      <c r="B34" s="13">
        <v>6310619.6900000004</v>
      </c>
      <c r="C34" s="13">
        <v>235570005.33000001</v>
      </c>
      <c r="D34" s="12">
        <v>5220</v>
      </c>
    </row>
    <row r="35" spans="1:4" ht="11.25" customHeight="1" x14ac:dyDescent="0.2">
      <c r="A35" s="14" t="s">
        <v>26</v>
      </c>
      <c r="B35" s="13">
        <v>0</v>
      </c>
      <c r="C35" s="13">
        <v>0</v>
      </c>
      <c r="D35" s="12">
        <v>5230</v>
      </c>
    </row>
    <row r="36" spans="1:4" ht="11.25" customHeight="1" x14ac:dyDescent="0.2">
      <c r="A36" s="14" t="s">
        <v>25</v>
      </c>
      <c r="B36" s="13">
        <v>83369905.950000003</v>
      </c>
      <c r="C36" s="13">
        <v>324937684.92000002</v>
      </c>
      <c r="D36" s="12">
        <v>5240</v>
      </c>
    </row>
    <row r="37" spans="1:4" ht="11.25" customHeight="1" x14ac:dyDescent="0.2">
      <c r="A37" s="14" t="s">
        <v>24</v>
      </c>
      <c r="B37" s="13">
        <v>227897.94</v>
      </c>
      <c r="C37" s="13">
        <v>390711.68</v>
      </c>
      <c r="D37" s="12">
        <v>5250</v>
      </c>
    </row>
    <row r="38" spans="1:4" ht="11.25" customHeight="1" x14ac:dyDescent="0.2">
      <c r="A38" s="14" t="s">
        <v>23</v>
      </c>
      <c r="B38" s="13">
        <v>0</v>
      </c>
      <c r="C38" s="13">
        <v>0</v>
      </c>
      <c r="D38" s="12">
        <v>5260</v>
      </c>
    </row>
    <row r="39" spans="1:4" ht="11.25" customHeight="1" x14ac:dyDescent="0.2">
      <c r="A39" s="14" t="s">
        <v>22</v>
      </c>
      <c r="B39" s="13">
        <v>0</v>
      </c>
      <c r="C39" s="13">
        <v>0</v>
      </c>
      <c r="D39" s="12">
        <v>5270</v>
      </c>
    </row>
    <row r="40" spans="1:4" ht="11.25" customHeight="1" x14ac:dyDescent="0.2">
      <c r="A40" s="14" t="s">
        <v>21</v>
      </c>
      <c r="B40" s="13">
        <v>0</v>
      </c>
      <c r="C40" s="13">
        <v>0</v>
      </c>
      <c r="D40" s="12">
        <v>5280</v>
      </c>
    </row>
    <row r="41" spans="1:4" ht="11.25" customHeight="1" x14ac:dyDescent="0.2">
      <c r="A41" s="14" t="s">
        <v>20</v>
      </c>
      <c r="B41" s="13">
        <v>0</v>
      </c>
      <c r="C41" s="13">
        <v>0</v>
      </c>
      <c r="D41" s="12">
        <v>5290</v>
      </c>
    </row>
    <row r="42" spans="1:4" ht="11.25" customHeight="1" x14ac:dyDescent="0.2">
      <c r="A42" s="14"/>
      <c r="B42" s="6"/>
      <c r="C42" s="6"/>
      <c r="D42" s="4"/>
    </row>
    <row r="43" spans="1:4" ht="11.25" customHeight="1" x14ac:dyDescent="0.2">
      <c r="A43" s="15" t="s">
        <v>19</v>
      </c>
      <c r="B43" s="8">
        <f>SUM(B44:B46)</f>
        <v>0</v>
      </c>
      <c r="C43" s="8">
        <f>SUM(C44:C46)</f>
        <v>0</v>
      </c>
      <c r="D43" s="4"/>
    </row>
    <row r="44" spans="1:4" ht="11.25" customHeight="1" x14ac:dyDescent="0.2">
      <c r="A44" s="14" t="s">
        <v>18</v>
      </c>
      <c r="B44" s="13">
        <v>0</v>
      </c>
      <c r="C44" s="13">
        <v>0</v>
      </c>
      <c r="D44" s="12">
        <v>5310</v>
      </c>
    </row>
    <row r="45" spans="1:4" ht="11.25" customHeight="1" x14ac:dyDescent="0.2">
      <c r="A45" s="14" t="s">
        <v>17</v>
      </c>
      <c r="B45" s="13">
        <v>0</v>
      </c>
      <c r="C45" s="13">
        <v>0</v>
      </c>
      <c r="D45" s="12">
        <v>5320</v>
      </c>
    </row>
    <row r="46" spans="1:4" ht="11.25" customHeight="1" x14ac:dyDescent="0.2">
      <c r="A46" s="14" t="s">
        <v>16</v>
      </c>
      <c r="B46" s="13">
        <v>0</v>
      </c>
      <c r="C46" s="13">
        <v>0</v>
      </c>
      <c r="D46" s="12">
        <v>5330</v>
      </c>
    </row>
    <row r="47" spans="1:4" ht="11.25" customHeight="1" x14ac:dyDescent="0.2">
      <c r="A47" s="14"/>
      <c r="B47" s="6"/>
      <c r="C47" s="6"/>
      <c r="D47" s="4"/>
    </row>
    <row r="48" spans="1:4" ht="11.25" customHeight="1" x14ac:dyDescent="0.2">
      <c r="A48" s="15" t="s">
        <v>15</v>
      </c>
      <c r="B48" s="8">
        <f>SUM(B49:B53)</f>
        <v>0</v>
      </c>
      <c r="C48" s="8">
        <f>SUM(C49:C53)</f>
        <v>0</v>
      </c>
      <c r="D48" s="4"/>
    </row>
    <row r="49" spans="1:5" ht="11.25" customHeight="1" x14ac:dyDescent="0.2">
      <c r="A49" s="14" t="s">
        <v>14</v>
      </c>
      <c r="B49" s="13">
        <v>0</v>
      </c>
      <c r="C49" s="13">
        <v>0</v>
      </c>
      <c r="D49" s="12">
        <v>5410</v>
      </c>
    </row>
    <row r="50" spans="1:5" ht="11.25" customHeight="1" x14ac:dyDescent="0.2">
      <c r="A50" s="14" t="s">
        <v>13</v>
      </c>
      <c r="B50" s="13">
        <v>0</v>
      </c>
      <c r="C50" s="13">
        <v>0</v>
      </c>
      <c r="D50" s="12">
        <v>5420</v>
      </c>
    </row>
    <row r="51" spans="1:5" ht="11.25" customHeight="1" x14ac:dyDescent="0.2">
      <c r="A51" s="14" t="s">
        <v>12</v>
      </c>
      <c r="B51" s="13">
        <v>0</v>
      </c>
      <c r="C51" s="13">
        <v>0</v>
      </c>
      <c r="D51" s="12">
        <v>5430</v>
      </c>
    </row>
    <row r="52" spans="1:5" ht="11.25" customHeight="1" x14ac:dyDescent="0.2">
      <c r="A52" s="14" t="s">
        <v>11</v>
      </c>
      <c r="B52" s="13">
        <v>0</v>
      </c>
      <c r="C52" s="13">
        <v>0</v>
      </c>
      <c r="D52" s="12">
        <v>5440</v>
      </c>
    </row>
    <row r="53" spans="1:5" ht="11.25" customHeight="1" x14ac:dyDescent="0.2">
      <c r="A53" s="14" t="s">
        <v>10</v>
      </c>
      <c r="B53" s="13">
        <v>0</v>
      </c>
      <c r="C53" s="13">
        <v>0</v>
      </c>
      <c r="D53" s="12">
        <v>5450</v>
      </c>
    </row>
    <row r="54" spans="1:5" ht="11.25" customHeight="1" x14ac:dyDescent="0.2">
      <c r="A54" s="14"/>
      <c r="B54" s="6"/>
      <c r="C54" s="6"/>
      <c r="D54" s="4"/>
    </row>
    <row r="55" spans="1:5" ht="11.25" customHeight="1" x14ac:dyDescent="0.2">
      <c r="A55" s="15" t="s">
        <v>9</v>
      </c>
      <c r="B55" s="8">
        <f>SUM(B56:B59)</f>
        <v>973.61</v>
      </c>
      <c r="C55" s="8">
        <f>SUM(C56:C59)</f>
        <v>19227867.059999999</v>
      </c>
      <c r="D55" s="4"/>
    </row>
    <row r="56" spans="1:5" ht="11.25" customHeight="1" x14ac:dyDescent="0.2">
      <c r="A56" s="14" t="s">
        <v>8</v>
      </c>
      <c r="B56" s="13">
        <v>0</v>
      </c>
      <c r="C56" s="13">
        <v>19227827.809999999</v>
      </c>
      <c r="D56" s="12">
        <v>5510</v>
      </c>
    </row>
    <row r="57" spans="1:5" ht="11.25" customHeight="1" x14ac:dyDescent="0.2">
      <c r="A57" s="14" t="s">
        <v>7</v>
      </c>
      <c r="B57" s="13">
        <v>0</v>
      </c>
      <c r="C57" s="13">
        <v>0</v>
      </c>
      <c r="D57" s="12">
        <v>5520</v>
      </c>
    </row>
    <row r="58" spans="1:5" ht="11.25" customHeight="1" x14ac:dyDescent="0.2">
      <c r="A58" s="14" t="s">
        <v>6</v>
      </c>
      <c r="B58" s="13">
        <v>0</v>
      </c>
      <c r="C58" s="13">
        <v>0</v>
      </c>
      <c r="D58" s="12">
        <v>5530</v>
      </c>
    </row>
    <row r="59" spans="1:5" ht="11.25" customHeight="1" x14ac:dyDescent="0.2">
      <c r="A59" s="14" t="s">
        <v>5</v>
      </c>
      <c r="B59" s="13">
        <v>973.61</v>
      </c>
      <c r="C59" s="13">
        <v>39.25</v>
      </c>
      <c r="D59" s="12">
        <v>5590</v>
      </c>
    </row>
    <row r="60" spans="1:5" ht="11.25" customHeight="1" x14ac:dyDescent="0.2">
      <c r="A60" s="14"/>
      <c r="B60" s="6"/>
      <c r="C60" s="6"/>
      <c r="D60" s="4"/>
    </row>
    <row r="61" spans="1:5" ht="11.25" customHeight="1" x14ac:dyDescent="0.2">
      <c r="A61" s="15" t="s">
        <v>4</v>
      </c>
      <c r="B61" s="8">
        <f>SUM(B62)</f>
        <v>0</v>
      </c>
      <c r="C61" s="8">
        <f>SUM(C62)</f>
        <v>0</v>
      </c>
      <c r="D61" s="4"/>
    </row>
    <row r="62" spans="1:5" ht="11.25" customHeight="1" x14ac:dyDescent="0.2">
      <c r="A62" s="14" t="s">
        <v>3</v>
      </c>
      <c r="B62" s="13">
        <v>0</v>
      </c>
      <c r="C62" s="13">
        <v>0</v>
      </c>
      <c r="D62" s="12">
        <v>5610</v>
      </c>
    </row>
    <row r="63" spans="1:5" ht="11.25" customHeight="1" x14ac:dyDescent="0.2">
      <c r="A63" s="7"/>
      <c r="B63" s="6"/>
      <c r="C63" s="6"/>
      <c r="D63" s="4"/>
    </row>
    <row r="64" spans="1:5" ht="11.25" customHeight="1" x14ac:dyDescent="0.2">
      <c r="A64" s="9" t="s">
        <v>2</v>
      </c>
      <c r="B64" s="8">
        <f>B61+B55+B48+B43+B32+B27</f>
        <v>155182456.24000001</v>
      </c>
      <c r="C64" s="11">
        <f>C61+C55+C48+C43+C32+C27</f>
        <v>834475924.08999991</v>
      </c>
      <c r="D64" s="4"/>
      <c r="E64" s="4"/>
    </row>
    <row r="65" spans="1:8" ht="11.25" customHeight="1" x14ac:dyDescent="0.2">
      <c r="A65" s="10"/>
      <c r="B65" s="6"/>
      <c r="C65" s="6"/>
      <c r="D65" s="4"/>
      <c r="E65" s="4"/>
    </row>
    <row r="66" spans="1:8" s="4" customFormat="1" x14ac:dyDescent="0.2">
      <c r="A66" s="9" t="s">
        <v>1</v>
      </c>
      <c r="B66" s="8">
        <f>B24-B64</f>
        <v>69764097.949999988</v>
      </c>
      <c r="C66" s="8">
        <f>C24-C64</f>
        <v>19025304.500000119</v>
      </c>
      <c r="E66" s="1"/>
    </row>
    <row r="67" spans="1:8" s="4" customFormat="1" x14ac:dyDescent="0.2">
      <c r="A67" s="7"/>
      <c r="B67" s="6"/>
      <c r="C67" s="6"/>
      <c r="E67" s="1"/>
    </row>
    <row r="68" spans="1:8" s="3" customFormat="1" ht="17.25" customHeight="1" x14ac:dyDescent="0.2">
      <c r="A68" s="5"/>
      <c r="B68" s="1"/>
      <c r="C68" s="1"/>
      <c r="D68" s="4"/>
      <c r="E68" s="1"/>
      <c r="F68" s="1"/>
      <c r="G68" s="1"/>
      <c r="H68" s="1"/>
    </row>
    <row r="69" spans="1:8" ht="17.25" customHeight="1" x14ac:dyDescent="0.2">
      <c r="A69" s="2" t="s">
        <v>0</v>
      </c>
    </row>
  </sheetData>
  <sheetProtection sheet="1"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2025-07-25T19:01:26Z</cp:lastPrinted>
  <dcterms:created xsi:type="dcterms:W3CDTF">2025-07-25T18:56:41Z</dcterms:created>
  <dcterms:modified xsi:type="dcterms:W3CDTF">2025-07-25T19:04:08Z</dcterms:modified>
</cp:coreProperties>
</file>