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EAEPE CF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E16" i="1" l="1"/>
  <c r="H16" i="1" s="1"/>
  <c r="H8" i="1"/>
  <c r="H6" i="1" s="1"/>
  <c r="H5" i="1" s="1"/>
  <c r="H55" i="1"/>
  <c r="E62" i="1"/>
  <c r="H62" i="1" s="1"/>
  <c r="E73" i="1"/>
  <c r="H73" i="1" s="1"/>
  <c r="E42" i="1" l="1"/>
  <c r="H42" i="1" s="1"/>
  <c r="H79" i="1" s="1"/>
  <c r="E5" i="1"/>
  <c r="E79" i="1" s="1"/>
</calcChain>
</file>

<file path=xl/sharedStrings.xml><?xml version="1.0" encoding="utf-8"?>
<sst xmlns="http://schemas.openxmlformats.org/spreadsheetml/2006/main" count="132" uniqueCount="100">
  <si>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</si>
  <si>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</si>
  <si>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</si>
  <si>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</si>
  <si>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</si>
  <si>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</si>
  <si>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</si>
  <si>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</si>
  <si>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</si>
  <si>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</si>
  <si>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</si>
  <si>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</si>
  <si>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</si>
  <si>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</si>
  <si>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</si>
  <si>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</si>
  <si>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</si>
  <si>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</si>
  <si>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</si>
  <si>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</si>
  <si>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</si>
  <si>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</si>
  <si>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</si>
  <si>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</si>
  <si>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</si>
  <si>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</si>
  <si>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</si>
  <si>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</si>
  <si>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</si>
  <si>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</si>
  <si>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</si>
  <si>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</si>
  <si>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</si>
  <si>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</si>
  <si>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</si>
  <si>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</si>
  <si>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</si>
  <si>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</si>
  <si>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</si>
  <si>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</si>
  <si>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</si>
  <si>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</si>
  <si>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</si>
  <si>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</si>
  <si>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</si>
  <si>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</si>
  <si>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</si>
  <si>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</si>
  <si>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</si>
  <si>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</si>
  <si>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</si>
  <si>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</si>
  <si>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</si>
  <si>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</si>
  <si>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</si>
  <si>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</si>
  <si>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</si>
  <si>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</si>
  <si>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</si>
  <si>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</si>
  <si>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</si>
  <si>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</si>
  <si>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</si>
  <si>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</si>
  <si>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</si>
  <si>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</si>
  <si>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</si>
  <si>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</si>
  <si>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</si>
  <si>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</si>
  <si>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</si>
  <si>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</si>
  <si>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</si>
  <si>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</si>
  <si>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</si>
  <si>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</si>
  <si>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</si>
  <si>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</si>
  <si>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</si>
  <si>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</si>
  <si>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</si>
  <si>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</si>
  <si>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</si>
  <si>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</si>
  <si>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</si>
  <si>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</si>
  <si>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</si>
  <si>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</si>
  <si>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</si>
  <si>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</si>
  <si>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</si>
  <si>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</si>
  <si>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</si>
  <si>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</si>
  <si>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</si>
  <si>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</si>
  <si>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</si>
  <si>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</si>
  <si>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</si>
  <si>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COMISION DE DEPORTE DEL ESTADO DE GUANAJUATO
Estado Analítico del Ejercicio del Presupuesto de Egresos Detallado - LDF
Clasificación Funcional (Finalidad y Función)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</si>
</sst>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activeCell="G14" sqref="G14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99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0</v>
      </c>
      <c r="D2" s="7"/>
      <c r="E2" s="7"/>
      <c r="F2" s="7"/>
      <c r="G2" s="7"/>
      <c r="H2" s="8"/>
    </row>
    <row r="3" spans="1:8" ht="22.5">
      <c r="A3" s="9" t="s">
        <v>1</v>
      </c>
      <c r="B3" s="10"/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2" t="s">
        <v>7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8</v>
      </c>
      <c r="B5" s="17"/>
      <c r="C5" s="18">
        <f>C6+C16+C25+C36</f>
        <v>217228082.31999999</v>
      </c>
      <c r="D5" s="18">
        <f t="shared" ref="D5:H5" si="0">D6+D16+D25+D36</f>
        <v>221944368.88</v>
      </c>
      <c r="E5" s="18">
        <f t="shared" si="0"/>
        <v>439172451.19999999</v>
      </c>
      <c r="F5" s="18">
        <f t="shared" si="0"/>
        <v>191195230.56</v>
      </c>
      <c r="G5" s="18">
        <f t="shared" si="0"/>
        <v>191195230.56</v>
      </c>
      <c r="H5" s="18">
        <f t="shared" si="0"/>
        <v>247977220.63999999</v>
      </c>
    </row>
    <row r="6" spans="1:8" ht="12.75" customHeight="1">
      <c r="A6" s="19" t="s">
        <v>9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10</v>
      </c>
      <c r="B7" s="22" t="s">
        <v>11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12</v>
      </c>
      <c r="B8" s="22" t="s">
        <v>13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14</v>
      </c>
      <c r="B9" s="22" t="s">
        <v>15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16</v>
      </c>
      <c r="B10" s="22" t="s">
        <v>17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18</v>
      </c>
      <c r="B11" s="22" t="s">
        <v>19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20</v>
      </c>
      <c r="B12" s="22" t="s">
        <v>21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22</v>
      </c>
      <c r="B13" s="22" t="s">
        <v>23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24</v>
      </c>
      <c r="B14" s="22" t="s">
        <v>25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26</v>
      </c>
      <c r="B16" s="26"/>
      <c r="C16" s="18">
        <f>SUM(C17:C23)</f>
        <v>217228082.31999999</v>
      </c>
      <c r="D16" s="18">
        <f t="shared" ref="D16:G16" si="4">SUM(D17:D23)</f>
        <v>221944368.88</v>
      </c>
      <c r="E16" s="18">
        <f t="shared" si="4"/>
        <v>439172451.19999999</v>
      </c>
      <c r="F16" s="18">
        <f t="shared" si="4"/>
        <v>191195230.56</v>
      </c>
      <c r="G16" s="18">
        <f t="shared" si="4"/>
        <v>191195230.56</v>
      </c>
      <c r="H16" s="18">
        <f t="shared" si="3"/>
        <v>247977220.63999999</v>
      </c>
    </row>
    <row r="17" spans="1:8">
      <c r="A17" s="21" t="s">
        <v>27</v>
      </c>
      <c r="B17" s="22" t="s">
        <v>28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29</v>
      </c>
      <c r="B18" s="22" t="s">
        <v>30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31</v>
      </c>
      <c r="B19" s="22" t="s">
        <v>32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33</v>
      </c>
      <c r="B20" s="22" t="s">
        <v>34</v>
      </c>
      <c r="C20" s="23">
        <v>217228082.31999999</v>
      </c>
      <c r="D20" s="23">
        <v>221944368.88</v>
      </c>
      <c r="E20" s="23">
        <f t="shared" si="5"/>
        <v>439172451.19999999</v>
      </c>
      <c r="F20" s="23">
        <v>191195230.56</v>
      </c>
      <c r="G20" s="23">
        <v>191195230.56</v>
      </c>
      <c r="H20" s="23">
        <f t="shared" si="3"/>
        <v>247977220.63999999</v>
      </c>
    </row>
    <row r="21" spans="1:8">
      <c r="A21" s="21" t="s">
        <v>35</v>
      </c>
      <c r="B21" s="22" t="s">
        <v>36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37</v>
      </c>
      <c r="B22" s="22" t="s">
        <v>38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39</v>
      </c>
      <c r="B23" s="22" t="s">
        <v>40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41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42</v>
      </c>
      <c r="B26" s="22" t="s">
        <v>43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44</v>
      </c>
      <c r="B27" s="22" t="s">
        <v>45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46</v>
      </c>
      <c r="B28" s="22" t="s">
        <v>47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48</v>
      </c>
      <c r="B29" s="22" t="s">
        <v>49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50</v>
      </c>
      <c r="B30" s="22" t="s">
        <v>51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52</v>
      </c>
      <c r="B31" s="22" t="s">
        <v>53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54</v>
      </c>
      <c r="B32" s="22" t="s">
        <v>55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56</v>
      </c>
      <c r="B33" s="22" t="s">
        <v>57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58</v>
      </c>
      <c r="B34" s="22" t="s">
        <v>59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60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61</v>
      </c>
      <c r="B37" s="22" t="s">
        <v>62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63</v>
      </c>
      <c r="B38" s="27" t="s">
        <v>64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65</v>
      </c>
      <c r="B39" s="22" t="s">
        <v>66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67</v>
      </c>
      <c r="B40" s="22" t="s">
        <v>68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69</v>
      </c>
      <c r="B42" s="26"/>
      <c r="C42" s="18">
        <f>C43+C53+C62+C73</f>
        <v>37500000</v>
      </c>
      <c r="D42" s="18">
        <f t="shared" ref="D42:G42" si="10">D43+D53+D62+D73</f>
        <v>137794267.78999999</v>
      </c>
      <c r="E42" s="18">
        <f t="shared" si="10"/>
        <v>175294267.78999999</v>
      </c>
      <c r="F42" s="18">
        <f t="shared" si="10"/>
        <v>124520913.41</v>
      </c>
      <c r="G42" s="18">
        <f t="shared" si="10"/>
        <v>124520913.41</v>
      </c>
      <c r="H42" s="18">
        <f t="shared" si="3"/>
        <v>50773354.379999995</v>
      </c>
    </row>
    <row r="43" spans="1:8" ht="15">
      <c r="A43" s="19" t="s">
        <v>9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70</v>
      </c>
      <c r="B44" s="22" t="s">
        <v>11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71</v>
      </c>
      <c r="B45" s="22" t="s">
        <v>13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72</v>
      </c>
      <c r="B46" s="22" t="s">
        <v>15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73</v>
      </c>
      <c r="B47" s="22" t="s">
        <v>17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74</v>
      </c>
      <c r="B48" s="22" t="s">
        <v>19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75</v>
      </c>
      <c r="B49" s="22" t="s">
        <v>21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76</v>
      </c>
      <c r="B50" s="22" t="s">
        <v>23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77</v>
      </c>
      <c r="B51" s="22" t="s">
        <v>25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26</v>
      </c>
      <c r="B53" s="26"/>
      <c r="C53" s="18">
        <f>SUM(C54:C60)</f>
        <v>37500000</v>
      </c>
      <c r="D53" s="18">
        <f t="shared" ref="D53:G53" si="13">SUM(D54:D60)</f>
        <v>137794267.78999999</v>
      </c>
      <c r="E53" s="18">
        <f t="shared" si="13"/>
        <v>175294267.78999999</v>
      </c>
      <c r="F53" s="18">
        <f t="shared" si="13"/>
        <v>124520913.41</v>
      </c>
      <c r="G53" s="18">
        <f t="shared" si="13"/>
        <v>124520913.41</v>
      </c>
      <c r="H53" s="18">
        <f t="shared" si="3"/>
        <v>50773354.379999995</v>
      </c>
    </row>
    <row r="54" spans="1:8">
      <c r="A54" s="21" t="s">
        <v>78</v>
      </c>
      <c r="B54" s="22" t="s">
        <v>28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79</v>
      </c>
      <c r="B55" s="22" t="s">
        <v>30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80</v>
      </c>
      <c r="B56" s="22" t="s">
        <v>32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81</v>
      </c>
      <c r="B57" s="22" t="s">
        <v>34</v>
      </c>
      <c r="C57" s="23">
        <v>37500000</v>
      </c>
      <c r="D57" s="23">
        <v>137794267.78999999</v>
      </c>
      <c r="E57" s="23">
        <f t="shared" si="14"/>
        <v>175294267.78999999</v>
      </c>
      <c r="F57" s="23">
        <v>124520913.41</v>
      </c>
      <c r="G57" s="23">
        <v>124520913.41</v>
      </c>
      <c r="H57" s="23">
        <f t="shared" si="3"/>
        <v>50773354.379999995</v>
      </c>
    </row>
    <row r="58" spans="1:8">
      <c r="A58" s="21" t="s">
        <v>82</v>
      </c>
      <c r="B58" s="22" t="s">
        <v>36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83</v>
      </c>
      <c r="B59" s="22" t="s">
        <v>38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84</v>
      </c>
      <c r="B60" s="22" t="s">
        <v>40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41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85</v>
      </c>
      <c r="B63" s="22" t="s">
        <v>43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86</v>
      </c>
      <c r="B64" s="22" t="s">
        <v>45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87</v>
      </c>
      <c r="B65" s="22" t="s">
        <v>47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88</v>
      </c>
      <c r="B66" s="22" t="s">
        <v>49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89</v>
      </c>
      <c r="B67" s="22" t="s">
        <v>51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90</v>
      </c>
      <c r="B68" s="22" t="s">
        <v>53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91</v>
      </c>
      <c r="B69" s="22" t="s">
        <v>55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92</v>
      </c>
      <c r="B70" s="22" t="s">
        <v>57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93</v>
      </c>
      <c r="B71" s="22" t="s">
        <v>59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60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94</v>
      </c>
      <c r="B74" s="22" t="s">
        <v>62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95</v>
      </c>
      <c r="B75" s="27" t="s">
        <v>64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96</v>
      </c>
      <c r="B76" s="22" t="s">
        <v>66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97</v>
      </c>
      <c r="B77" s="22" t="s">
        <v>68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98</v>
      </c>
      <c r="B79" s="26"/>
      <c r="C79" s="18">
        <f>C5+C42</f>
        <v>254728082.31999999</v>
      </c>
      <c r="D79" s="18">
        <f t="shared" ref="D79:H79" si="20">D5+D42</f>
        <v>359738636.66999996</v>
      </c>
      <c r="E79" s="18">
        <f t="shared" si="20"/>
        <v>614466718.99000001</v>
      </c>
      <c r="F79" s="18">
        <f t="shared" si="20"/>
        <v>315716143.97000003</v>
      </c>
      <c r="G79" s="18">
        <f t="shared" si="20"/>
        <v>315716143.97000003</v>
      </c>
      <c r="H79" s="18">
        <f t="shared" si="20"/>
        <v>298750575.01999998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EAEPE CF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2017-10-19T20:17:24Z</dcterms:created>
  <dcterms:modified xsi:type="dcterms:W3CDTF">2017-10-19T20:21:18Z</dcterms:modified>
</cp:coreProperties>
</file>