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 s="1"/>
  <c r="C7" i="1"/>
  <c r="C6" i="1" s="1"/>
  <c r="D7" i="1"/>
  <c r="E7" i="1"/>
  <c r="F7" i="1"/>
  <c r="F6" i="1" s="1"/>
  <c r="G7" i="1"/>
  <c r="B10" i="1"/>
  <c r="C10" i="1"/>
  <c r="E10" i="1"/>
  <c r="E6" i="1" s="1"/>
  <c r="F10" i="1"/>
  <c r="D11" i="1"/>
  <c r="D10" i="1" s="1"/>
  <c r="G11" i="1"/>
  <c r="G10" i="1" s="1"/>
  <c r="B19" i="1"/>
  <c r="C19" i="1"/>
  <c r="E19" i="1"/>
  <c r="F19" i="1"/>
  <c r="D20" i="1"/>
  <c r="D19" i="1" s="1"/>
  <c r="G20" i="1"/>
  <c r="D21" i="1"/>
  <c r="G21" i="1" s="1"/>
  <c r="B23" i="1"/>
  <c r="C23" i="1"/>
  <c r="E23" i="1"/>
  <c r="F23" i="1"/>
  <c r="D24" i="1"/>
  <c r="D23" i="1" s="1"/>
  <c r="D25" i="1"/>
  <c r="G25" i="1"/>
  <c r="B26" i="1"/>
  <c r="C26" i="1"/>
  <c r="E26" i="1"/>
  <c r="F26" i="1"/>
  <c r="D27" i="1"/>
  <c r="D26" i="1" s="1"/>
  <c r="G27" i="1"/>
  <c r="G26" i="1" s="1"/>
  <c r="D28" i="1"/>
  <c r="G28" i="1" s="1"/>
  <c r="D29" i="1"/>
  <c r="G29" i="1"/>
  <c r="D30" i="1"/>
  <c r="G30" i="1"/>
  <c r="B31" i="1"/>
  <c r="C31" i="1"/>
  <c r="E31" i="1"/>
  <c r="F31" i="1"/>
  <c r="G31" i="1"/>
  <c r="D32" i="1"/>
  <c r="D31" i="1" s="1"/>
  <c r="G32" i="1"/>
  <c r="D33" i="1"/>
  <c r="G33" i="1"/>
  <c r="D34" i="1"/>
  <c r="G34" i="1"/>
  <c r="D35" i="1"/>
  <c r="G35" i="1"/>
  <c r="E37" i="1"/>
  <c r="D37" i="1" l="1"/>
  <c r="D6" i="1"/>
  <c r="G19" i="1"/>
  <c r="G37" i="1" s="1"/>
  <c r="C37" i="1"/>
  <c r="G24" i="1"/>
  <c r="G23" i="1" s="1"/>
  <c r="F37" i="1"/>
  <c r="B37" i="1"/>
  <c r="G6" i="1" l="1"/>
</calcChain>
</file>

<file path=xl/sharedStrings.xml><?xml version="1.0" encoding="utf-8"?>
<sst xmlns="http://schemas.openxmlformats.org/spreadsheetml/2006/main" count="43" uniqueCount="43">
  <si>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</si>
  <si>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</si>
  <si>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</si>
  <si>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</si>
  <si>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</si>
  <si>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</si>
  <si>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</si>
  <si>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</si>
  <si>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</si>
  <si>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</si>
  <si>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</si>
  <si>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</si>
  <si>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</si>
  <si>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</si>
  <si>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</si>
  <si>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</si>
  <si>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</si>
  <si>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</si>
  <si>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</si>
  <si>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</si>
  <si>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</si>
  <si>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</si>
  <si>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</si>
  <si>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</si>
  <si>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</si>
  <si>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</si>
  <si>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</si>
  <si>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</si>
  <si>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</si>
  <si>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</si>
  <si>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</si>
  <si>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</si>
  <si>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</si>
  <si>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</si>
  <si>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</si>
  <si>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</si>
  <si>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</si>
  <si>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</si>
  <si>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</si>
  <si>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</si>
  <si>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</si>
  <si>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</si>
  <si>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COMISION DE DEPORTE DEL ESTADO DE GUANAJUATO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</si>
</sst>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/>
    <xf numFmtId="4" fontId="2" fillId="0" borderId="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0" borderId="4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0" borderId="3" xfId="0" applyNumberFormat="1" applyFont="1" applyFill="1" applyBorder="1" applyProtection="1"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0" fontId="2" fillId="0" borderId="5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" fillId="2" borderId="8" xfId="2" applyNumberFormat="1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3" fillId="0" borderId="4" xfId="2" applyFont="1" applyBorder="1"/>
    <xf numFmtId="0" fontId="3" fillId="0" borderId="4" xfId="1" applyFont="1" applyBorder="1" applyAlignment="1" applyProtection="1">
      <alignment horizontal="left" vertical="top" indent="1"/>
      <protection hidden="1"/>
    </xf>
    <xf numFmtId="0" fontId="3" fillId="0" borderId="4" xfId="0" applyFont="1" applyBorder="1" applyAlignment="1">
      <alignment horizontal="left" indent="2"/>
    </xf>
    <xf numFmtId="0" fontId="3" fillId="0" borderId="12" xfId="0" applyFont="1" applyBorder="1" applyAlignment="1">
      <alignment horizontal="left"/>
    </xf>
    <xf numFmtId="0" fontId="2" fillId="0" borderId="12" xfId="0" applyFont="1" applyBorder="1" applyAlignment="1" applyProtection="1">
      <alignment horizontal="left" indent="1"/>
      <protection locked="0"/>
    </xf>
  </cellXfs>
  <cellStyles count="3">
    <cellStyle name="Normal" xfId="0" builtinId="0"/>
    <cellStyle name="Normal 2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2354580</xdr:colOff>
      <xdr:row>41</xdr:row>
      <xdr:rowOff>60960</xdr:rowOff>
    </xdr:from>
    <xdr:to>
      <xdr:col>4</xdr:col>
      <xdr:colOff>792480</xdr:colOff>
      <xdr:row>48</xdr:row>
      <xdr:rowOff>127635</xdr:rowOff>
    </xdr:to>
    <xdr:grpSp>
      <xdr:nvGrpSpPr>
        <xdr:cNvPr id="3" name="Grupo 2"/>
        <xdr:cNvGrpSpPr/>
      </xdr:nvGrpSpPr>
      <xdr:grpSpPr>
        <a:xfrm>
          <a:off x="2354580" y="5844540"/>
          <a:ext cx="6149340" cy="973455"/>
          <a:chOff x="0" y="0"/>
          <a:chExt cx="5905500" cy="88392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3" t="s">
        <v>42</v>
      </c>
      <c r="B1" s="22"/>
      <c r="C1" s="22"/>
      <c r="D1" s="22"/>
      <c r="E1" s="22"/>
      <c r="F1" s="22"/>
      <c r="G1" s="21"/>
    </row>
    <row r="2" spans="1:7" ht="14.4" customHeight="1" x14ac:dyDescent="0.2">
      <c r="A2" s="24"/>
      <c r="B2" s="20" t="s">
        <v>41</v>
      </c>
      <c r="C2" s="19"/>
      <c r="D2" s="19"/>
      <c r="E2" s="19"/>
      <c r="F2" s="18"/>
      <c r="G2" s="17" t="s">
        <v>40</v>
      </c>
    </row>
    <row r="3" spans="1:7" ht="20.399999999999999" x14ac:dyDescent="0.2">
      <c r="A3" s="25" t="s">
        <v>39</v>
      </c>
      <c r="B3" s="16" t="s">
        <v>38</v>
      </c>
      <c r="C3" s="15" t="s">
        <v>37</v>
      </c>
      <c r="D3" s="15" t="s">
        <v>36</v>
      </c>
      <c r="E3" s="15" t="s">
        <v>35</v>
      </c>
      <c r="F3" s="14" t="s">
        <v>34</v>
      </c>
      <c r="G3" s="13"/>
    </row>
    <row r="4" spans="1:7" x14ac:dyDescent="0.2">
      <c r="A4" s="26"/>
      <c r="B4" s="12">
        <v>1</v>
      </c>
      <c r="C4" s="12">
        <v>2</v>
      </c>
      <c r="D4" s="12" t="s">
        <v>33</v>
      </c>
      <c r="E4" s="12">
        <v>4</v>
      </c>
      <c r="F4" s="12">
        <v>5</v>
      </c>
      <c r="G4" s="12" t="s">
        <v>32</v>
      </c>
    </row>
    <row r="5" spans="1:7" x14ac:dyDescent="0.2">
      <c r="A5" s="27"/>
      <c r="B5" s="11"/>
      <c r="C5" s="11"/>
      <c r="D5" s="11"/>
      <c r="E5" s="11"/>
      <c r="F5" s="11"/>
      <c r="G5" s="11"/>
    </row>
    <row r="6" spans="1:7" x14ac:dyDescent="0.2">
      <c r="A6" s="28" t="s">
        <v>31</v>
      </c>
      <c r="B6" s="10">
        <f>+B7+B10+B19+B23+B26+B31</f>
        <v>291714139.29000002</v>
      </c>
      <c r="C6" s="10">
        <f>+C7+C10+C19+C23+C26+C31</f>
        <v>639317255.21000004</v>
      </c>
      <c r="D6" s="10">
        <f>+D7+D10+D19+D23+D26+D31</f>
        <v>931031394.5</v>
      </c>
      <c r="E6" s="10">
        <f>+E7+E10+E19+E23+E26+E31</f>
        <v>661843838.99000001</v>
      </c>
      <c r="F6" s="10">
        <f>+F7+F10+F19+F23+F26+F31</f>
        <v>661843838.99000001</v>
      </c>
      <c r="G6" s="10">
        <f>+G7+G10+G19+G23+G26+G31</f>
        <v>269187555.50999999</v>
      </c>
    </row>
    <row r="7" spans="1:7" x14ac:dyDescent="0.2">
      <c r="A7" s="29" t="s">
        <v>30</v>
      </c>
      <c r="B7" s="6">
        <f>SUM(B8:B9)</f>
        <v>0</v>
      </c>
      <c r="C7" s="6">
        <f>SUM(C8:C9)</f>
        <v>0</v>
      </c>
      <c r="D7" s="6">
        <f>SUM(D8:D9)</f>
        <v>0</v>
      </c>
      <c r="E7" s="6">
        <f>SUM(E8:E9)</f>
        <v>0</v>
      </c>
      <c r="F7" s="6">
        <f>SUM(F8:F9)</f>
        <v>0</v>
      </c>
      <c r="G7" s="6">
        <f>SUM(G8:G9)</f>
        <v>0</v>
      </c>
    </row>
    <row r="8" spans="1:7" x14ac:dyDescent="0.2">
      <c r="A8" s="30" t="s">
        <v>29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">
      <c r="A9" s="30" t="s">
        <v>28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2">
      <c r="A10" s="29" t="s">
        <v>27</v>
      </c>
      <c r="B10" s="6">
        <f>SUM(B11:B18)</f>
        <v>246372284.69</v>
      </c>
      <c r="C10" s="6">
        <f>SUM(C11:C18)</f>
        <v>372694786.42000002</v>
      </c>
      <c r="D10" s="6">
        <f>SUM(D11:D18)</f>
        <v>619067071.11000001</v>
      </c>
      <c r="E10" s="6">
        <f>SUM(E11:E18)</f>
        <v>434857536.97000003</v>
      </c>
      <c r="F10" s="6">
        <f>SUM(F11:F18)</f>
        <v>434857536.97000003</v>
      </c>
      <c r="G10" s="6">
        <f>SUM(G11:G18)</f>
        <v>184209534.13999999</v>
      </c>
    </row>
    <row r="11" spans="1:7" x14ac:dyDescent="0.2">
      <c r="A11" s="30" t="s">
        <v>26</v>
      </c>
      <c r="B11" s="8">
        <v>246372284.69</v>
      </c>
      <c r="C11" s="8">
        <v>372694786.42000002</v>
      </c>
      <c r="D11" s="8">
        <f>B11+C11</f>
        <v>619067071.11000001</v>
      </c>
      <c r="E11" s="8">
        <v>434857536.97000003</v>
      </c>
      <c r="F11" s="8">
        <v>434857536.97000003</v>
      </c>
      <c r="G11" s="8">
        <f>D11-E11</f>
        <v>184209534.13999999</v>
      </c>
    </row>
    <row r="12" spans="1:7" x14ac:dyDescent="0.2">
      <c r="A12" s="30" t="s">
        <v>25</v>
      </c>
      <c r="B12" s="9">
        <v>0</v>
      </c>
      <c r="C12" s="9">
        <v>0</v>
      </c>
      <c r="D12" s="8">
        <v>0</v>
      </c>
      <c r="E12" s="9">
        <v>0</v>
      </c>
      <c r="F12" s="9">
        <v>0</v>
      </c>
      <c r="G12" s="8">
        <v>0</v>
      </c>
    </row>
    <row r="13" spans="1:7" x14ac:dyDescent="0.2">
      <c r="A13" s="30" t="s">
        <v>24</v>
      </c>
      <c r="B13" s="9">
        <v>0</v>
      </c>
      <c r="C13" s="9">
        <v>0</v>
      </c>
      <c r="D13" s="8">
        <v>0</v>
      </c>
      <c r="E13" s="9">
        <v>0</v>
      </c>
      <c r="F13" s="9">
        <v>0</v>
      </c>
      <c r="G13" s="8">
        <v>0</v>
      </c>
    </row>
    <row r="14" spans="1:7" x14ac:dyDescent="0.2">
      <c r="A14" s="30" t="s">
        <v>23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">
      <c r="A15" s="30" t="s">
        <v>22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">
      <c r="A16" s="30" t="s">
        <v>21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">
      <c r="A17" s="30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2">
      <c r="A18" s="30" t="s">
        <v>19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">
      <c r="A19" s="29" t="s">
        <v>18</v>
      </c>
      <c r="B19" s="6">
        <f>SUM(B20:B22)</f>
        <v>45341854.600000001</v>
      </c>
      <c r="C19" s="6">
        <f>SUM(C20:C22)</f>
        <v>266622468.79000002</v>
      </c>
      <c r="D19" s="6">
        <f>SUM(D20:D22)</f>
        <v>311964323.38999999</v>
      </c>
      <c r="E19" s="6">
        <f>SUM(E20:E22)</f>
        <v>226986302.02000001</v>
      </c>
      <c r="F19" s="6">
        <f>SUM(F20:F22)</f>
        <v>226986302.02000001</v>
      </c>
      <c r="G19" s="6">
        <f>SUM(G20:G22)</f>
        <v>84978021.370000005</v>
      </c>
    </row>
    <row r="20" spans="1:7" x14ac:dyDescent="0.2">
      <c r="A20" s="30" t="s">
        <v>17</v>
      </c>
      <c r="B20" s="8">
        <v>42789016.75</v>
      </c>
      <c r="C20" s="8">
        <v>266631146.93000001</v>
      </c>
      <c r="D20" s="8">
        <f>B20+C20</f>
        <v>309420163.68000001</v>
      </c>
      <c r="E20" s="8">
        <v>225324261.59</v>
      </c>
      <c r="F20" s="8">
        <v>225324261.59</v>
      </c>
      <c r="G20" s="8">
        <f>D20-E20</f>
        <v>84095902.090000004</v>
      </c>
    </row>
    <row r="21" spans="1:7" x14ac:dyDescent="0.2">
      <c r="A21" s="30" t="s">
        <v>16</v>
      </c>
      <c r="B21" s="8">
        <v>2552837.85</v>
      </c>
      <c r="C21" s="8">
        <v>-8678.14</v>
      </c>
      <c r="D21" s="8">
        <f>B21+C21</f>
        <v>2544159.71</v>
      </c>
      <c r="E21" s="8">
        <v>1662040.43</v>
      </c>
      <c r="F21" s="8">
        <v>1662040.43</v>
      </c>
      <c r="G21" s="8">
        <f>D21-E21</f>
        <v>882119.28</v>
      </c>
    </row>
    <row r="22" spans="1:7" x14ac:dyDescent="0.2">
      <c r="A22" s="30" t="s">
        <v>15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">
      <c r="A23" s="29" t="s">
        <v>14</v>
      </c>
      <c r="B23" s="6">
        <f>SUM(B24:B25)</f>
        <v>0</v>
      </c>
      <c r="C23" s="6">
        <f>SUM(C24:C25)</f>
        <v>0</v>
      </c>
      <c r="D23" s="6">
        <f>SUM(D24:D25)</f>
        <v>0</v>
      </c>
      <c r="E23" s="6">
        <f>SUM(E24:E25)</f>
        <v>0</v>
      </c>
      <c r="F23" s="6">
        <f>SUM(F24:F25)</f>
        <v>0</v>
      </c>
      <c r="G23" s="6">
        <f>SUM(G24:G25)</f>
        <v>0</v>
      </c>
    </row>
    <row r="24" spans="1:7" x14ac:dyDescent="0.2">
      <c r="A24" s="30" t="s">
        <v>13</v>
      </c>
      <c r="B24" s="8">
        <v>0</v>
      </c>
      <c r="C24" s="8">
        <v>0</v>
      </c>
      <c r="D24" s="8">
        <f>B24+C24</f>
        <v>0</v>
      </c>
      <c r="E24" s="8">
        <v>0</v>
      </c>
      <c r="F24" s="8">
        <v>0</v>
      </c>
      <c r="G24" s="8">
        <f>D24-E24</f>
        <v>0</v>
      </c>
    </row>
    <row r="25" spans="1:7" x14ac:dyDescent="0.2">
      <c r="A25" s="30" t="s">
        <v>12</v>
      </c>
      <c r="B25" s="8">
        <v>0</v>
      </c>
      <c r="C25" s="8">
        <v>0</v>
      </c>
      <c r="D25" s="8">
        <f>B25+C25</f>
        <v>0</v>
      </c>
      <c r="E25" s="8">
        <v>0</v>
      </c>
      <c r="F25" s="8">
        <v>0</v>
      </c>
      <c r="G25" s="8">
        <f>D25-E25</f>
        <v>0</v>
      </c>
    </row>
    <row r="26" spans="1:7" x14ac:dyDescent="0.2">
      <c r="A26" s="29" t="s">
        <v>11</v>
      </c>
      <c r="B26" s="6">
        <f>SUM(B27:B30)</f>
        <v>0</v>
      </c>
      <c r="C26" s="6">
        <f>SUM(C27:C30)</f>
        <v>0</v>
      </c>
      <c r="D26" s="6">
        <f>SUM(D27:D30)</f>
        <v>0</v>
      </c>
      <c r="E26" s="6">
        <f>SUM(E27:E30)</f>
        <v>0</v>
      </c>
      <c r="F26" s="6">
        <f>SUM(F27:F30)</f>
        <v>0</v>
      </c>
      <c r="G26" s="6">
        <f>SUM(G27:G30)</f>
        <v>0</v>
      </c>
    </row>
    <row r="27" spans="1:7" x14ac:dyDescent="0.2">
      <c r="A27" s="30" t="s">
        <v>10</v>
      </c>
      <c r="B27" s="8">
        <v>0</v>
      </c>
      <c r="C27" s="8">
        <v>0</v>
      </c>
      <c r="D27" s="8">
        <f>B27+C27</f>
        <v>0</v>
      </c>
      <c r="E27" s="8">
        <v>0</v>
      </c>
      <c r="F27" s="8">
        <v>0</v>
      </c>
      <c r="G27" s="8">
        <f>D27-E27</f>
        <v>0</v>
      </c>
    </row>
    <row r="28" spans="1:7" x14ac:dyDescent="0.2">
      <c r="A28" s="30" t="s">
        <v>9</v>
      </c>
      <c r="B28" s="8">
        <v>0</v>
      </c>
      <c r="C28" s="8">
        <v>0</v>
      </c>
      <c r="D28" s="8">
        <f>B28+C28</f>
        <v>0</v>
      </c>
      <c r="E28" s="8">
        <v>0</v>
      </c>
      <c r="F28" s="8">
        <v>0</v>
      </c>
      <c r="G28" s="8">
        <f>D28-E28</f>
        <v>0</v>
      </c>
    </row>
    <row r="29" spans="1:7" x14ac:dyDescent="0.2">
      <c r="A29" s="30" t="s">
        <v>8</v>
      </c>
      <c r="B29" s="8">
        <v>0</v>
      </c>
      <c r="C29" s="8">
        <v>0</v>
      </c>
      <c r="D29" s="8">
        <f>B29+C29</f>
        <v>0</v>
      </c>
      <c r="E29" s="8">
        <v>0</v>
      </c>
      <c r="F29" s="8">
        <v>0</v>
      </c>
      <c r="G29" s="8">
        <f>D29-E29</f>
        <v>0</v>
      </c>
    </row>
    <row r="30" spans="1:7" x14ac:dyDescent="0.2">
      <c r="A30" s="30" t="s">
        <v>7</v>
      </c>
      <c r="B30" s="8">
        <v>0</v>
      </c>
      <c r="C30" s="8">
        <v>0</v>
      </c>
      <c r="D30" s="8">
        <f>B30+C30</f>
        <v>0</v>
      </c>
      <c r="E30" s="8">
        <v>0</v>
      </c>
      <c r="F30" s="8">
        <v>0</v>
      </c>
      <c r="G30" s="8">
        <f>D30-E30</f>
        <v>0</v>
      </c>
    </row>
    <row r="31" spans="1:7" x14ac:dyDescent="0.2">
      <c r="A31" s="29" t="s">
        <v>6</v>
      </c>
      <c r="B31" s="6">
        <f>SUM(B32)</f>
        <v>0</v>
      </c>
      <c r="C31" s="6">
        <f>SUM(C32)</f>
        <v>0</v>
      </c>
      <c r="D31" s="6">
        <f>SUM(D32)</f>
        <v>0</v>
      </c>
      <c r="E31" s="6">
        <f>SUM(E32)</f>
        <v>0</v>
      </c>
      <c r="F31" s="6">
        <f>SUM(F32)</f>
        <v>0</v>
      </c>
      <c r="G31" s="6">
        <f>SUM(G32)</f>
        <v>0</v>
      </c>
    </row>
    <row r="32" spans="1:7" x14ac:dyDescent="0.2">
      <c r="A32" s="30" t="s">
        <v>5</v>
      </c>
      <c r="B32" s="8">
        <v>0</v>
      </c>
      <c r="C32" s="8">
        <v>0</v>
      </c>
      <c r="D32" s="8">
        <f>B32+C32</f>
        <v>0</v>
      </c>
      <c r="E32" s="8">
        <v>0</v>
      </c>
      <c r="F32" s="8">
        <v>0</v>
      </c>
      <c r="G32" s="8">
        <f>D32-E32</f>
        <v>0</v>
      </c>
    </row>
    <row r="33" spans="1:7" x14ac:dyDescent="0.2">
      <c r="A33" s="7" t="s">
        <v>4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>D33-E33</f>
        <v>0</v>
      </c>
    </row>
    <row r="34" spans="1:7" x14ac:dyDescent="0.2">
      <c r="A34" s="7" t="s">
        <v>3</v>
      </c>
      <c r="B34" s="6">
        <v>0</v>
      </c>
      <c r="C34" s="6">
        <v>0</v>
      </c>
      <c r="D34" s="6">
        <f>B34+C34</f>
        <v>0</v>
      </c>
      <c r="E34" s="6">
        <v>0</v>
      </c>
      <c r="F34" s="6">
        <v>0</v>
      </c>
      <c r="G34" s="6">
        <f>D34-E34</f>
        <v>0</v>
      </c>
    </row>
    <row r="35" spans="1:7" x14ac:dyDescent="0.2">
      <c r="A35" s="7" t="s">
        <v>2</v>
      </c>
      <c r="B35" s="6">
        <v>0</v>
      </c>
      <c r="C35" s="6">
        <v>0</v>
      </c>
      <c r="D35" s="6">
        <f>B35+C35</f>
        <v>0</v>
      </c>
      <c r="E35" s="6">
        <v>0</v>
      </c>
      <c r="F35" s="6">
        <v>0</v>
      </c>
      <c r="G35" s="6">
        <f>D35-E35</f>
        <v>0</v>
      </c>
    </row>
    <row r="36" spans="1:7" x14ac:dyDescent="0.2">
      <c r="A36" s="31"/>
      <c r="B36" s="5"/>
      <c r="C36" s="5"/>
      <c r="D36" s="5"/>
      <c r="E36" s="5"/>
      <c r="F36" s="5"/>
      <c r="G36" s="5"/>
    </row>
    <row r="37" spans="1:7" x14ac:dyDescent="0.2">
      <c r="A37" s="32" t="s">
        <v>1</v>
      </c>
      <c r="B37" s="4">
        <f>SUM(B7+B10+B19+B23+B26+B31+B33+B34+B36)</f>
        <v>291714139.29000002</v>
      </c>
      <c r="C37" s="4">
        <f>SUM(C7+C10+C19+C23+C26+C31+C33+C34+C36)</f>
        <v>639317255.21000004</v>
      </c>
      <c r="D37" s="4">
        <f>SUM(D7+D10+D19+D23+D26+D31+D33+D34+D36)</f>
        <v>931031394.5</v>
      </c>
      <c r="E37" s="4">
        <f>SUM(E7+E10+E19+E23+E26+E31+E33+E34+E36)</f>
        <v>661843838.99000001</v>
      </c>
      <c r="F37" s="4">
        <f>SUM(F7+F10+F19+F23+F26+F31+F33+F34+F36)</f>
        <v>661843838.99000001</v>
      </c>
      <c r="G37" s="4">
        <f>SUM(G7+G10+G19+G23+G26+G31+G33+G34+G36)</f>
        <v>269187555.50999999</v>
      </c>
    </row>
    <row r="39" spans="1:7" x14ac:dyDescent="0.2">
      <c r="A39" s="3" t="s">
        <v>0</v>
      </c>
    </row>
  </sheetData>
  <sheetProtection formatCells="0" formatColumns="0" formatRows="0" autoFilter="0"/>
  <protectedRanges>
    <protectedRange sqref="A38:G38 A52:G65518" name="Rango1"/>
    <protectedRange sqref="A11:A18 A20:A22 A24:A25 A27:A30 A32 A8:A9 A36:G36" name="Rango1_3"/>
    <protectedRange sqref="A37" name="Rango1_1_2"/>
    <protectedRange sqref="B8:G9 C14:G18 D12:D13 G12:G13 B12:B18 B22:G22" name="Rango1_3_5"/>
    <protectedRange sqref="C12:C13" name="Rango1_3_1_2"/>
    <protectedRange sqref="E12:F13" name="Rango1_3_3_1"/>
    <protectedRange sqref="B37:G37" name="Rango1_1_2_1"/>
    <protectedRange sqref="A39:G51" name="Rango1_1"/>
    <protectedRange sqref="B11:G11" name="Rango1_3_1"/>
    <protectedRange sqref="B10:G10" name="Rango1_3_3"/>
    <protectedRange sqref="B6:G6" name="Rango1_2_2"/>
    <protectedRange sqref="B7:G7" name="Rango1_3_4"/>
    <protectedRange sqref="B19:G21" name="Rango1_3_6"/>
    <protectedRange sqref="B23:G35" name="Rango1_3_7"/>
  </protectedRanges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2024-10-23T19:40:15Z</cp:lastPrinted>
  <dcterms:created xsi:type="dcterms:W3CDTF">2024-10-23T19:39:37Z</dcterms:created>
  <dcterms:modified xsi:type="dcterms:W3CDTF">2024-10-23T19:40:59Z</dcterms:modified>
  <cp:contentStatus/>
</cp:coreProperties>
</file>