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lejandro\Desktop\"/>
    </mc:Choice>
  </mc:AlternateContent>
  <xr:revisionPtr revIDLastSave="0" documentId="13_ncr:1_{32D1B7BA-F8CF-4462-AD82-755AAF41B4F0}" xr6:coauthVersionLast="47" xr6:coauthVersionMax="47" xr10:uidLastSave="{00000000-0000-0000-0000-000000000000}"/>
  <bookViews>
    <workbookView xWindow="-120" yWindow="-120" windowWidth="29040" windowHeight="15720" xr2:uid="{CAA03A4B-7DD9-40DC-A666-072613560EB3}"/>
  </bookViews>
  <sheets>
    <sheet name="EAI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_xlnm._FilterDatabase" localSheetId="0" hidden="1">EAI!#REF!</definedName>
    <definedName name="A">[1]ECABR!#REF!</definedName>
    <definedName name="A_impresión_IM">[1]ECABR!#REF!</definedName>
    <definedName name="abc">[2]TOTAL!#REF!</definedName>
    <definedName name="Abr">#REF!</definedName>
    <definedName name="anexo">[1]ECABR!#REF!</definedName>
    <definedName name="_xlnm.Extract">[3]EGRESOS!#REF!</definedName>
    <definedName name="_xlnm.Print_Area" localSheetId="0">EAI!$B$1:$H$59</definedName>
    <definedName name="B">[3]EGRESOS!#REF!</definedName>
    <definedName name="BASE">#REF!</definedName>
    <definedName name="_xlnm.Database">[4]REPORTO!#REF!</definedName>
    <definedName name="cba">[2]TOTAL!#REF!</definedName>
    <definedName name="ELOY">#REF!</definedName>
    <definedName name="Ene">#REF!</definedName>
    <definedName name="Feb">#REF!</definedName>
    <definedName name="Fecha">#REF!</definedName>
    <definedName name="HF">[5]T1705HF!$B$20:$B$20</definedName>
    <definedName name="ju">[4]REPORTO!#REF!</definedName>
    <definedName name="Jul">#REF!</definedName>
    <definedName name="Jun">#REF!</definedName>
    <definedName name="mao">[1]ECABR!#REF!</definedName>
    <definedName name="Mar">#REF!</definedName>
    <definedName name="May">#REF!</definedName>
    <definedName name="MUEBLES">#REF!</definedName>
    <definedName name="N">#REF!</definedName>
    <definedName name="REPORTO">#REF!</definedName>
    <definedName name="sssss">[1]ECABR!#REF!</definedName>
    <definedName name="TCAIE">[6]CH1902!$B$20:$B$20</definedName>
    <definedName name="TCFEEIS">#REF!</definedName>
    <definedName name="TRASP">#REF!</definedName>
    <definedName name="U">#REF!</definedName>
    <definedName name="x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" i="1" l="1"/>
  <c r="H4" i="1"/>
  <c r="E5" i="1"/>
  <c r="H5" i="1"/>
  <c r="H15" i="1" s="1"/>
  <c r="H16" i="1" s="1"/>
  <c r="E6" i="1"/>
  <c r="H6" i="1"/>
  <c r="E7" i="1"/>
  <c r="H7" i="1"/>
  <c r="E8" i="1"/>
  <c r="H8" i="1"/>
  <c r="E9" i="1"/>
  <c r="H9" i="1"/>
  <c r="E10" i="1"/>
  <c r="H10" i="1"/>
  <c r="E11" i="1"/>
  <c r="E15" i="1" s="1"/>
  <c r="H11" i="1"/>
  <c r="E12" i="1"/>
  <c r="H12" i="1"/>
  <c r="E13" i="1"/>
  <c r="H13" i="1"/>
  <c r="C15" i="1"/>
  <c r="D15" i="1"/>
  <c r="F15" i="1"/>
  <c r="G15" i="1"/>
  <c r="C19" i="1"/>
  <c r="D19" i="1"/>
  <c r="D38" i="1" s="1"/>
  <c r="F19" i="1"/>
  <c r="G19" i="1"/>
  <c r="E20" i="1"/>
  <c r="H20" i="1"/>
  <c r="H19" i="1" s="1"/>
  <c r="E21" i="1"/>
  <c r="H21" i="1"/>
  <c r="E22" i="1"/>
  <c r="E19" i="1" s="1"/>
  <c r="H22" i="1"/>
  <c r="E23" i="1"/>
  <c r="H23" i="1"/>
  <c r="E24" i="1"/>
  <c r="H24" i="1"/>
  <c r="E25" i="1"/>
  <c r="H25" i="1"/>
  <c r="E26" i="1"/>
  <c r="H26" i="1"/>
  <c r="E27" i="1"/>
  <c r="H27" i="1"/>
  <c r="C29" i="1"/>
  <c r="D29" i="1"/>
  <c r="F29" i="1"/>
  <c r="F38" i="1" s="1"/>
  <c r="G29" i="1"/>
  <c r="G38" i="1" s="1"/>
  <c r="E30" i="1"/>
  <c r="E29" i="1" s="1"/>
  <c r="H30" i="1"/>
  <c r="E31" i="1"/>
  <c r="H31" i="1"/>
  <c r="E32" i="1"/>
  <c r="H32" i="1"/>
  <c r="E33" i="1"/>
  <c r="H33" i="1"/>
  <c r="H29" i="1" s="1"/>
  <c r="C35" i="1"/>
  <c r="D35" i="1"/>
  <c r="F35" i="1"/>
  <c r="G35" i="1"/>
  <c r="E36" i="1"/>
  <c r="E35" i="1" s="1"/>
  <c r="E38" i="1" s="1"/>
  <c r="H36" i="1"/>
  <c r="H35" i="1" s="1"/>
  <c r="C38" i="1"/>
  <c r="C47" i="1"/>
  <c r="D47" i="1"/>
  <c r="F47" i="1"/>
  <c r="G47" i="1"/>
  <c r="E48" i="1"/>
  <c r="E47" i="1" s="1"/>
  <c r="H48" i="1"/>
  <c r="H47" i="1" s="1"/>
  <c r="C50" i="1"/>
  <c r="D50" i="1"/>
  <c r="F50" i="1"/>
  <c r="G50" i="1"/>
  <c r="E51" i="1"/>
  <c r="E50" i="1" s="1"/>
  <c r="H51" i="1"/>
  <c r="H50" i="1" s="1"/>
  <c r="C53" i="1"/>
  <c r="D53" i="1"/>
  <c r="F53" i="1"/>
  <c r="G53" i="1"/>
  <c r="H38" i="1" l="1"/>
  <c r="H39" i="1" s="1"/>
  <c r="E53" i="1"/>
  <c r="H53" i="1"/>
  <c r="H54" i="1" s="1"/>
</calcChain>
</file>

<file path=xl/sharedStrings.xml><?xml version="1.0" encoding="utf-8"?>
<sst xmlns="http://schemas.openxmlformats.org/spreadsheetml/2006/main" count="103" uniqueCount="43">
  <si>
    <t>4 La interpretación al clasificar los Ingresos de los Entes Públicos de los Órganos Autónomos y del Sector Paraestatal o Paramunicipal, así como de las Empresas Productivas del Estado, no es homogénea en ciertos rubros del EAI por fuente de financiamiento.</t>
  </si>
  <si>
    <t>“Bajo protesta de decir verdad declaramos que los Estados Financieros y sus notas, son razonablemente correctos y son responsabilidad del emisor”.</t>
  </si>
  <si>
    <t>Ingresos Excedentes</t>
  </si>
  <si>
    <t>Total</t>
  </si>
  <si>
    <t>Ingresos Derivados de Financiamientos</t>
  </si>
  <si>
    <t>Participaciones, Aportaciones, Convenios, Incentivos Derivados de la Colaboración Fiscal y Fondos Distintos de Aportaciones</t>
  </si>
  <si>
    <t>Ingresos de los Entes Públicos de los Poderes Legislativo y Judicial, de los Órganos Autónomos y del Sector Paraestatal o Paramunicipal, así como de las Empresas Productivas del Estado</t>
  </si>
  <si>
    <t>Recaudado</t>
  </si>
  <si>
    <t>Devengado</t>
  </si>
  <si>
    <t>Modificado</t>
  </si>
  <si>
    <t>Ampliaciones/(Reducciones)</t>
  </si>
  <si>
    <t>Estimado</t>
  </si>
  <si>
    <t>Rubro de Ingresos / Fuente de Financiamiento</t>
  </si>
  <si>
    <t>Diferencia</t>
  </si>
  <si>
    <t>Ingreso</t>
  </si>
  <si>
    <t>COMISIÓN DE DEPORTE DEL ESTADO DE GUANAJUATO
Estado Analítico de Ingresos
Del 1 de Enero al 30 de Septiembre de 2025
(Cifras en Pesos)</t>
  </si>
  <si>
    <r>
      <rPr>
        <vertAlign val="superscript"/>
        <sz val="8"/>
        <color theme="1"/>
        <rFont val="Arial"/>
        <family val="2"/>
      </rPr>
      <t>3</t>
    </r>
    <r>
      <rPr>
        <sz val="8"/>
        <color theme="1"/>
        <rFont val="Arial"/>
        <family val="2"/>
      </rPr>
      <t xml:space="preserve"> Otros Ingresos se refiere a los ingresos propios obtenidos por los Poderes Legislativo y Judicial, los Órganos Autónomos y las Entidades de la Administración Pública Paraestatal y Paramunicipal, por sus actividades diversas no inherentes a su operación que generan recursos y que no sean ingresos por venta de bienes o prestación de servicios, tales como donativos en efectivo, entre otros.</t>
    </r>
  </si>
  <si>
    <r>
      <rPr>
        <vertAlign val="super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 xml:space="preserve"> Incluye donativos en efectivo del Poder Ejecutivo, entre otros aprovechamientos.</t>
    </r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</si>
  <si>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Incluye intereses que generan las cuentas bancarias del Poder Ejecutivo de la Federación, de las Entidades Federativas, así como de los Municipios.</t>
    </r>
  </si>
  <si>
    <t>xx</t>
  </si>
  <si>
    <t>Ingresos excedentes</t>
  </si>
  <si>
    <t>00</t>
  </si>
  <si>
    <t>90</t>
  </si>
  <si>
    <t>Transferencias, Asignaciones, Subsidios y Subvenciones, y Pensiones y Jubilaciones</t>
  </si>
  <si>
    <t>70</t>
  </si>
  <si>
    <r>
      <t>Ingresos por Venta de Bienes, Prestación de Servicios y Otros Ingresos</t>
    </r>
    <r>
      <rPr>
        <vertAlign val="superscript"/>
        <sz val="8"/>
        <rFont val="Arial"/>
        <family val="2"/>
      </rPr>
      <t>3</t>
    </r>
  </si>
  <si>
    <t>50</t>
  </si>
  <si>
    <t>Productos</t>
  </si>
  <si>
    <t>20</t>
  </si>
  <si>
    <t>Cuotas y Aportaciones de Seguridad Social</t>
  </si>
  <si>
    <t>80</t>
  </si>
  <si>
    <t>60</t>
  </si>
  <si>
    <r>
      <t>Aprovechamientos</t>
    </r>
    <r>
      <rPr>
        <vertAlign val="superscript"/>
        <sz val="8"/>
        <rFont val="Arial"/>
        <family val="2"/>
      </rPr>
      <t>2</t>
    </r>
  </si>
  <si>
    <r>
      <t>Productos</t>
    </r>
    <r>
      <rPr>
        <vertAlign val="superscript"/>
        <sz val="8"/>
        <rFont val="Arial"/>
        <family val="2"/>
      </rPr>
      <t>1</t>
    </r>
  </si>
  <si>
    <t>40</t>
  </si>
  <si>
    <t>Derechos</t>
  </si>
  <si>
    <t>30</t>
  </si>
  <si>
    <t>Contribuciones de Mejoras</t>
  </si>
  <si>
    <t>10</t>
  </si>
  <si>
    <t>Impuestos</t>
  </si>
  <si>
    <t>Ingresos del Poder Ejecutivo Federal o Estatal y de los Municipios</t>
  </si>
  <si>
    <t>Ingresos por Venta de Bienes, Prestación de Servicios y Otros Ingresos</t>
  </si>
  <si>
    <t>Aprovechamientos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</si>
</sst>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8"/>
      <color theme="1"/>
      <name val="Arial"/>
      <family val="2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8"/>
      <color theme="1"/>
      <name val="Arial"/>
      <family val="2"/>
    </font>
    <font>
      <vertAlign val="superscript"/>
      <sz val="8"/>
      <color theme="1"/>
      <name val="Arial"/>
      <family val="2"/>
    </font>
    <font>
      <sz val="8"/>
      <color theme="0"/>
      <name val="Arial"/>
      <family val="2"/>
    </font>
    <font>
      <vertAlign val="superscript"/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81">
    <xf numFmtId="0" fontId="0" fillId="0" borderId="0" xfId="0"/>
    <xf numFmtId="0" fontId="3" fillId="0" borderId="0" xfId="1" applyFont="1" applyAlignment="1" applyProtection="1">
      <alignment vertical="top"/>
      <protection locked="0"/>
    </xf>
    <xf numFmtId="4" fontId="4" fillId="2" borderId="4" xfId="2" applyNumberFormat="1" applyFont="1" applyFill="1" applyBorder="1" applyAlignment="1" applyProtection="1">
      <alignment vertical="top"/>
      <protection locked="0"/>
    </xf>
    <xf numFmtId="3" fontId="4" fillId="2" borderId="6" xfId="2" applyNumberFormat="1" applyFont="1" applyFill="1" applyBorder="1" applyAlignment="1" applyProtection="1">
      <alignment vertical="top"/>
      <protection locked="0"/>
    </xf>
    <xf numFmtId="3" fontId="5" fillId="2" borderId="8" xfId="2" applyNumberFormat="1" applyFont="1" applyFill="1" applyBorder="1" applyAlignment="1" applyProtection="1">
      <alignment vertical="top"/>
      <protection locked="0"/>
    </xf>
    <xf numFmtId="3" fontId="4" fillId="2" borderId="8" xfId="2" applyNumberFormat="1" applyFont="1" applyFill="1" applyBorder="1" applyAlignment="1" applyProtection="1">
      <alignment vertical="top"/>
      <protection locked="0"/>
    </xf>
    <xf numFmtId="3" fontId="3" fillId="2" borderId="8" xfId="2" applyNumberFormat="1" applyFont="1" applyFill="1" applyBorder="1" applyAlignment="1" applyProtection="1">
      <alignment vertical="top"/>
      <protection locked="0"/>
    </xf>
    <xf numFmtId="0" fontId="5" fillId="0" borderId="9" xfId="2" applyFont="1" applyBorder="1" applyAlignment="1">
      <alignment horizontal="left" vertical="top" indent="1"/>
    </xf>
    <xf numFmtId="0" fontId="5" fillId="0" borderId="9" xfId="2" applyFont="1" applyBorder="1" applyAlignment="1">
      <alignment horizontal="left" vertical="top" wrapText="1" indent="1"/>
    </xf>
    <xf numFmtId="0" fontId="5" fillId="3" borderId="3" xfId="2" applyFont="1" applyFill="1" applyBorder="1" applyAlignment="1">
      <alignment horizontal="center" vertical="center" wrapText="1"/>
    </xf>
    <xf numFmtId="0" fontId="5" fillId="3" borderId="6" xfId="2" applyFont="1" applyFill="1" applyBorder="1" applyAlignment="1">
      <alignment horizontal="center" vertical="center" wrapText="1"/>
    </xf>
    <xf numFmtId="0" fontId="5" fillId="3" borderId="6" xfId="2" applyFont="1" applyFill="1" applyBorder="1" applyAlignment="1">
      <alignment horizontal="center" vertical="center"/>
    </xf>
    <xf numFmtId="0" fontId="5" fillId="3" borderId="2" xfId="2" applyFont="1" applyFill="1" applyBorder="1" applyAlignment="1">
      <alignment horizontal="center" vertical="center" wrapText="1"/>
    </xf>
    <xf numFmtId="0" fontId="5" fillId="3" borderId="8" xfId="2" applyFont="1" applyFill="1" applyBorder="1" applyAlignment="1">
      <alignment horizontal="center" vertical="center" wrapText="1"/>
    </xf>
    <xf numFmtId="0" fontId="5" fillId="3" borderId="5" xfId="2" applyFont="1" applyFill="1" applyBorder="1" applyAlignment="1">
      <alignment horizontal="center" vertical="center" wrapText="1"/>
    </xf>
    <xf numFmtId="49" fontId="8" fillId="0" borderId="0" xfId="1" applyNumberFormat="1" applyFont="1" applyAlignment="1" applyProtection="1">
      <alignment vertical="top"/>
      <protection locked="0"/>
    </xf>
    <xf numFmtId="4" fontId="4" fillId="0" borderId="1" xfId="1" applyNumberFormat="1" applyFont="1" applyBorder="1" applyAlignment="1" applyProtection="1">
      <alignment vertical="top"/>
      <protection locked="0"/>
    </xf>
    <xf numFmtId="4" fontId="5" fillId="0" borderId="3" xfId="1" applyNumberFormat="1" applyFont="1" applyBorder="1" applyAlignment="1" applyProtection="1">
      <alignment vertical="top"/>
      <protection locked="0"/>
    </xf>
    <xf numFmtId="4" fontId="4" fillId="0" borderId="4" xfId="1" applyNumberFormat="1" applyFont="1" applyBorder="1" applyAlignment="1" applyProtection="1">
      <alignment vertical="top"/>
      <protection locked="0"/>
    </xf>
    <xf numFmtId="4" fontId="4" fillId="0" borderId="5" xfId="1" applyNumberFormat="1" applyFont="1" applyBorder="1" applyAlignment="1" applyProtection="1">
      <alignment vertical="top"/>
      <protection locked="0"/>
    </xf>
    <xf numFmtId="4" fontId="4" fillId="0" borderId="6" xfId="1" applyNumberFormat="1" applyFont="1" applyBorder="1" applyAlignment="1" applyProtection="1">
      <alignment vertical="top"/>
      <protection locked="0"/>
    </xf>
    <xf numFmtId="4" fontId="4" fillId="0" borderId="8" xfId="1" applyNumberFormat="1" applyFont="1" applyBorder="1" applyAlignment="1" applyProtection="1">
      <alignment vertical="top"/>
      <protection locked="0"/>
    </xf>
    <xf numFmtId="4" fontId="5" fillId="0" borderId="8" xfId="1" applyNumberFormat="1" applyFont="1" applyBorder="1" applyAlignment="1" applyProtection="1">
      <alignment vertical="top"/>
      <protection locked="0"/>
    </xf>
    <xf numFmtId="0" fontId="5" fillId="0" borderId="9" xfId="1" applyFont="1" applyBorder="1" applyAlignment="1">
      <alignment horizontal="left" vertical="top" indent="1"/>
    </xf>
    <xf numFmtId="0" fontId="5" fillId="0" borderId="9" xfId="1" applyFont="1" applyBorder="1" applyAlignment="1">
      <alignment horizontal="left" vertical="top" wrapText="1" indent="1"/>
    </xf>
    <xf numFmtId="4" fontId="5" fillId="0" borderId="5" xfId="1" applyNumberFormat="1" applyFont="1" applyBorder="1" applyAlignment="1" applyProtection="1">
      <alignment vertical="top"/>
      <protection locked="0"/>
    </xf>
    <xf numFmtId="0" fontId="5" fillId="3" borderId="3" xfId="1" applyFont="1" applyFill="1" applyBorder="1" applyAlignment="1">
      <alignment horizontal="center" vertical="center" wrapText="1"/>
    </xf>
    <xf numFmtId="0" fontId="5" fillId="3" borderId="6" xfId="1" applyFont="1" applyFill="1" applyBorder="1" applyAlignment="1">
      <alignment horizontal="center" vertical="center" wrapText="1"/>
    </xf>
    <xf numFmtId="0" fontId="5" fillId="3" borderId="6" xfId="1" applyFont="1" applyFill="1" applyBorder="1" applyAlignment="1">
      <alignment horizontal="center" vertical="center"/>
    </xf>
    <xf numFmtId="0" fontId="5" fillId="3" borderId="2" xfId="1" applyFont="1" applyFill="1" applyBorder="1" applyAlignment="1">
      <alignment horizontal="center" vertical="center" wrapText="1"/>
    </xf>
    <xf numFmtId="0" fontId="5" fillId="3" borderId="8" xfId="1" applyFont="1" applyFill="1" applyBorder="1" applyAlignment="1">
      <alignment horizontal="center" vertical="center" wrapText="1"/>
    </xf>
    <xf numFmtId="0" fontId="5" fillId="3" borderId="5" xfId="1" applyFont="1" applyFill="1" applyBorder="1" applyAlignment="1">
      <alignment vertical="center" wrapText="1"/>
    </xf>
    <xf numFmtId="4" fontId="5" fillId="0" borderId="7" xfId="1" applyNumberFormat="1" applyFont="1" applyBorder="1" applyAlignment="1" applyProtection="1">
      <alignment vertical="top"/>
      <protection locked="0"/>
    </xf>
    <xf numFmtId="4" fontId="4" fillId="0" borderId="10" xfId="1" applyNumberFormat="1" applyFont="1" applyBorder="1" applyAlignment="1" applyProtection="1">
      <alignment vertical="top"/>
      <protection locked="0"/>
    </xf>
    <xf numFmtId="4" fontId="4" fillId="0" borderId="7" xfId="1" applyNumberFormat="1" applyFont="1" applyBorder="1" applyAlignment="1" applyProtection="1">
      <alignment vertical="top"/>
      <protection locked="0"/>
    </xf>
    <xf numFmtId="4" fontId="3" fillId="0" borderId="1" xfId="1" applyNumberFormat="1" applyFont="1" applyBorder="1" applyAlignment="1" applyProtection="1">
      <alignment vertical="top"/>
      <protection locked="0"/>
    </xf>
    <xf numFmtId="4" fontId="3" fillId="0" borderId="8" xfId="1" applyNumberFormat="1" applyFont="1" applyBorder="1" applyAlignment="1" applyProtection="1">
      <alignment vertical="top"/>
      <protection locked="0"/>
    </xf>
    <xf numFmtId="4" fontId="3" fillId="0" borderId="5" xfId="1" applyNumberFormat="1" applyFont="1" applyBorder="1" applyAlignment="1" applyProtection="1">
      <alignment vertical="top"/>
      <protection locked="0"/>
    </xf>
    <xf numFmtId="0" fontId="3" fillId="0" borderId="0" xfId="1" applyFont="1" applyAlignment="1" applyProtection="1">
      <alignment horizontal="center" vertical="top"/>
      <protection locked="0"/>
    </xf>
    <xf numFmtId="0" fontId="5" fillId="3" borderId="8" xfId="1" applyFont="1" applyFill="1" applyBorder="1" applyAlignment="1">
      <alignment horizontal="center" vertical="center"/>
    </xf>
    <xf numFmtId="0" fontId="6" fillId="0" borderId="0" xfId="1" applyFont="1" applyAlignment="1" applyProtection="1">
      <alignment vertical="top"/>
      <protection locked="0"/>
    </xf>
    <xf numFmtId="0" fontId="5" fillId="3" borderId="5" xfId="1" applyFont="1" applyFill="1" applyBorder="1" applyAlignment="1">
      <alignment vertical="center"/>
    </xf>
    <xf numFmtId="0" fontId="3" fillId="0" borderId="9" xfId="1" applyFont="1" applyBorder="1" applyAlignment="1" applyProtection="1">
      <alignment horizontal="left" vertical="top" wrapText="1" indent="1"/>
      <protection locked="0"/>
    </xf>
    <xf numFmtId="0" fontId="4" fillId="0" borderId="9" xfId="1" applyFont="1" applyBorder="1" applyAlignment="1" applyProtection="1">
      <alignment horizontal="left" vertical="top" wrapText="1" indent="1"/>
      <protection locked="0"/>
    </xf>
    <xf numFmtId="0" fontId="0" fillId="0" borderId="9" xfId="1" applyFont="1" applyBorder="1" applyAlignment="1" applyProtection="1">
      <alignment horizontal="left" vertical="top" wrapText="1" indent="1"/>
      <protection locked="0"/>
    </xf>
    <xf numFmtId="0" fontId="3" fillId="0" borderId="9" xfId="1" applyFont="1" applyBorder="1" applyAlignment="1" applyProtection="1">
      <alignment vertical="top"/>
      <protection locked="0"/>
    </xf>
    <xf numFmtId="0" fontId="5" fillId="0" borderId="3" xfId="1" applyFont="1" applyBorder="1" applyAlignment="1" applyProtection="1">
      <alignment horizontal="left" vertical="top" indent="3"/>
      <protection locked="0"/>
    </xf>
    <xf numFmtId="0" fontId="4" fillId="0" borderId="11" xfId="1" applyFont="1" applyBorder="1" applyAlignment="1" applyProtection="1">
      <alignment vertical="top"/>
      <protection locked="0"/>
    </xf>
    <xf numFmtId="0" fontId="4" fillId="0" borderId="9" xfId="1" applyFont="1" applyBorder="1" applyAlignment="1">
      <alignment horizontal="left" vertical="top" wrapText="1" indent="2"/>
    </xf>
    <xf numFmtId="0" fontId="4" fillId="0" borderId="9" xfId="1" applyFont="1" applyBorder="1" applyAlignment="1">
      <alignment horizontal="left" vertical="top" wrapText="1"/>
    </xf>
    <xf numFmtId="0" fontId="0" fillId="0" borderId="0" xfId="1" applyFont="1" applyAlignment="1" applyProtection="1">
      <alignment horizontal="left" vertical="top" wrapText="1"/>
      <protection locked="0"/>
    </xf>
    <xf numFmtId="0" fontId="4" fillId="0" borderId="9" xfId="2" applyFont="1" applyBorder="1" applyAlignment="1">
      <alignment horizontal="left" vertical="top" wrapText="1" indent="2"/>
    </xf>
    <xf numFmtId="0" fontId="4" fillId="2" borderId="9" xfId="2" applyFont="1" applyFill="1" applyBorder="1" applyAlignment="1">
      <alignment horizontal="left" vertical="top" wrapText="1"/>
    </xf>
    <xf numFmtId="0" fontId="4" fillId="2" borderId="9" xfId="2" applyFont="1" applyFill="1" applyBorder="1" applyAlignment="1">
      <alignment horizontal="left" vertical="top" wrapText="1" indent="1"/>
    </xf>
    <xf numFmtId="4" fontId="4" fillId="2" borderId="6" xfId="2" applyNumberFormat="1" applyFont="1" applyFill="1" applyBorder="1" applyAlignment="1" applyProtection="1">
      <alignment vertical="top"/>
      <protection locked="0"/>
    </xf>
    <xf numFmtId="0" fontId="3" fillId="2" borderId="0" xfId="2" applyFont="1" applyFill="1" applyAlignment="1" applyProtection="1">
      <alignment vertical="top"/>
      <protection locked="0"/>
    </xf>
    <xf numFmtId="0" fontId="3" fillId="2" borderId="0" xfId="0" applyFont="1" applyFill="1"/>
    <xf numFmtId="4" fontId="5" fillId="2" borderId="6" xfId="2" applyNumberFormat="1" applyFont="1" applyFill="1" applyBorder="1" applyAlignment="1" applyProtection="1">
      <alignment vertical="top"/>
      <protection locked="0"/>
    </xf>
    <xf numFmtId="0" fontId="4" fillId="0" borderId="0" xfId="1" applyFont="1" applyAlignment="1" applyProtection="1">
      <alignment vertical="top"/>
      <protection locked="0"/>
    </xf>
    <xf numFmtId="4" fontId="4" fillId="0" borderId="0" xfId="1" applyNumberFormat="1" applyFont="1" applyAlignment="1" applyProtection="1">
      <alignment vertical="top"/>
      <protection locked="0"/>
    </xf>
    <xf numFmtId="0" fontId="0" fillId="0" borderId="0" xfId="1" applyFont="1" applyAlignment="1" applyProtection="1">
      <alignment vertical="top"/>
      <protection locked="0"/>
    </xf>
    <xf numFmtId="0" fontId="5" fillId="0" borderId="0" xfId="1" applyFont="1" applyAlignment="1">
      <alignment horizontal="center" vertical="top" wrapText="1"/>
    </xf>
    <xf numFmtId="0" fontId="4" fillId="0" borderId="1" xfId="1" applyFont="1" applyBorder="1" applyAlignment="1">
      <alignment horizontal="left" vertical="top" wrapText="1" indent="2"/>
    </xf>
    <xf numFmtId="0" fontId="4" fillId="2" borderId="0" xfId="2" applyFont="1" applyFill="1" applyAlignment="1" applyProtection="1">
      <alignment vertical="top"/>
      <protection locked="0"/>
    </xf>
    <xf numFmtId="0" fontId="5" fillId="2" borderId="6" xfId="2" applyFont="1" applyFill="1" applyBorder="1" applyAlignment="1">
      <alignment horizontal="center" vertical="top" wrapText="1"/>
    </xf>
    <xf numFmtId="4" fontId="4" fillId="0" borderId="2" xfId="1" applyNumberFormat="1" applyFont="1" applyBorder="1" applyAlignment="1" applyProtection="1">
      <alignment vertical="top"/>
      <protection locked="0"/>
    </xf>
    <xf numFmtId="0" fontId="5" fillId="3" borderId="3" xfId="1" applyFont="1" applyFill="1" applyBorder="1" applyAlignment="1" applyProtection="1">
      <alignment horizontal="center" vertical="center" wrapText="1"/>
      <protection locked="0"/>
    </xf>
    <xf numFmtId="0" fontId="5" fillId="3" borderId="7" xfId="1" applyFont="1" applyFill="1" applyBorder="1" applyAlignment="1" applyProtection="1">
      <alignment horizontal="center" vertical="center" wrapText="1"/>
      <protection locked="0"/>
    </xf>
    <xf numFmtId="0" fontId="5" fillId="3" borderId="2" xfId="1" applyFont="1" applyFill="1" applyBorder="1" applyAlignment="1" applyProtection="1">
      <alignment horizontal="center" vertical="center" wrapText="1"/>
      <protection locked="0"/>
    </xf>
    <xf numFmtId="0" fontId="5" fillId="3" borderId="5" xfId="1" applyFont="1" applyFill="1" applyBorder="1" applyAlignment="1">
      <alignment horizontal="center" vertical="center" wrapText="1"/>
    </xf>
    <xf numFmtId="0" fontId="5" fillId="3" borderId="1" xfId="1" applyFont="1" applyFill="1" applyBorder="1" applyAlignment="1">
      <alignment horizontal="center" vertical="center" wrapText="1"/>
    </xf>
    <xf numFmtId="0" fontId="0" fillId="2" borderId="0" xfId="2" applyFont="1" applyFill="1" applyAlignment="1" applyProtection="1">
      <alignment horizontal="left" vertical="top" wrapText="1"/>
      <protection locked="0"/>
    </xf>
    <xf numFmtId="0" fontId="6" fillId="3" borderId="9" xfId="2" applyFont="1" applyFill="1" applyBorder="1" applyAlignment="1" applyProtection="1">
      <alignment horizontal="center" vertical="top" wrapText="1"/>
      <protection locked="0"/>
    </xf>
    <xf numFmtId="0" fontId="6" fillId="3" borderId="0" xfId="2" applyFont="1" applyFill="1" applyAlignment="1" applyProtection="1">
      <alignment horizontal="center" vertical="top"/>
      <protection locked="0"/>
    </xf>
    <xf numFmtId="0" fontId="6" fillId="3" borderId="12" xfId="2" applyFont="1" applyFill="1" applyBorder="1" applyAlignment="1" applyProtection="1">
      <alignment horizontal="center" vertical="top"/>
      <protection locked="0"/>
    </xf>
    <xf numFmtId="0" fontId="5" fillId="3" borderId="3" xfId="2" applyFont="1" applyFill="1" applyBorder="1" applyAlignment="1" applyProtection="1">
      <alignment horizontal="center" vertical="center"/>
      <protection locked="0"/>
    </xf>
    <xf numFmtId="0" fontId="5" fillId="3" borderId="7" xfId="2" applyFont="1" applyFill="1" applyBorder="1" applyAlignment="1" applyProtection="1">
      <alignment horizontal="center" vertical="center"/>
      <protection locked="0"/>
    </xf>
    <xf numFmtId="0" fontId="5" fillId="3" borderId="2" xfId="2" applyFont="1" applyFill="1" applyBorder="1" applyAlignment="1" applyProtection="1">
      <alignment horizontal="center" vertical="center"/>
      <protection locked="0"/>
    </xf>
    <xf numFmtId="0" fontId="5" fillId="3" borderId="5" xfId="2" applyFont="1" applyFill="1" applyBorder="1" applyAlignment="1">
      <alignment horizontal="center" vertical="center" wrapText="1"/>
    </xf>
    <xf numFmtId="0" fontId="5" fillId="3" borderId="1" xfId="2" applyFont="1" applyFill="1" applyBorder="1" applyAlignment="1">
      <alignment horizontal="center" vertical="center" wrapText="1"/>
    </xf>
    <xf numFmtId="0" fontId="0" fillId="0" borderId="0" xfId="1" applyFont="1" applyAlignment="1" applyProtection="1">
      <alignment horizontal="left" vertical="top" wrapText="1"/>
      <protection locked="0"/>
    </xf>
  </cellXfs>
  <cellStyles count="3">
    <cellStyle name="Normal" xfId="0" builtinId="0"/>
    <cellStyle name="Normal 2 3 2" xfId="2" xr:uid="{9DD38535-EC8A-457C-A58E-D02813DB8EAD}"/>
    <cellStyle name="Normal 2 6" xfId="1" xr:uid="{918A124C-70F8-4861-809B-9238B41E0C8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2705100</xdr:colOff>
      <xdr:row>56</xdr:row>
      <xdr:rowOff>9525</xdr:rowOff>
    </xdr:from>
    <xdr:to>
      <xdr:col>7</xdr:col>
      <xdr:colOff>952500</xdr:colOff>
      <xdr:row>59</xdr:row>
      <xdr:rowOff>57150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63643AD-45E0-4C67-93A3-024D9F929F89}"/>
            </a:ext>
          </a:extLst>
        </xdr:cNvPr>
        <xdr:cNvSpPr txBox="1"/>
      </xdr:nvSpPr>
      <xdr:spPr>
        <a:xfrm>
          <a:off x="3038475" y="10610850"/>
          <a:ext cx="7486650" cy="1219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MX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MX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_______________________________                                         _________________________________</a:t>
          </a:r>
        </a:p>
        <a:p>
          <a:r>
            <a:rPr lang="es-MX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Mtra.</a:t>
          </a:r>
          <a:r>
            <a:rPr lang="es-MX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Yendy Cortinas López               </a:t>
          </a:r>
          <a:r>
            <a:rPr lang="es-MX"/>
            <a:t>    </a:t>
          </a:r>
          <a:r>
            <a:rPr lang="es-MX" baseline="0"/>
            <a:t> </a:t>
          </a:r>
          <a:r>
            <a:rPr lang="es-MX"/>
            <a:t>                                        </a:t>
          </a:r>
          <a:r>
            <a:rPr lang="es-MX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C.P. J. Felipe Sánchez Martinez</a:t>
          </a:r>
          <a:r>
            <a:rPr lang="es-MX"/>
            <a:t>                                         </a:t>
          </a:r>
        </a:p>
        <a:p>
          <a:r>
            <a:rPr lang="es-MX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Directora General</a:t>
          </a:r>
          <a:r>
            <a:rPr lang="es-MX"/>
            <a:t>                                                                              </a:t>
          </a:r>
          <a:r>
            <a:rPr lang="es-MX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Director de Finanzas y Administración</a:t>
          </a:r>
          <a:r>
            <a:rPr lang="es-MX"/>
            <a:t> </a:t>
          </a:r>
          <a:endParaRPr lang="es-MX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1949EC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uario\Alfredo%20Fonseca\afg\2013\CUENTAS%20DE\Relaci&#243;n%20de%20cuentas%20bancarias%20aperturada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728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1327FID\DIARIO\BURSATIL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T1705HF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CH19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E"/>
      <sheetName val="Notas a los Edos Financieros"/>
      <sheetName val="ESF-01"/>
      <sheetName val="ESF-01 (I)"/>
      <sheetName val="ESF-02"/>
      <sheetName val="ESF-02 (I)"/>
      <sheetName val="ESF-03"/>
      <sheetName val="ESF-03 (I)"/>
      <sheetName val="ESF-04"/>
      <sheetName val="ESF-05"/>
      <sheetName val="ESF-05 (I)"/>
      <sheetName val="ESF-06"/>
      <sheetName val="ESF-06 (I)"/>
      <sheetName val="ESF-07"/>
      <sheetName val="ESF-07 (I)"/>
      <sheetName val="ESF-08"/>
      <sheetName val="ESF-08 (I)"/>
      <sheetName val="ESF-09"/>
      <sheetName val="ESF-09 (I)"/>
      <sheetName val="ESF-10"/>
      <sheetName val="ESF-10 (I)"/>
      <sheetName val="ESF-11"/>
      <sheetName val="ESF-11 (I)"/>
      <sheetName val="ESF-12"/>
      <sheetName val="ESF-12 (I)"/>
      <sheetName val="ESF-13"/>
      <sheetName val="ESF-13 (I)"/>
      <sheetName val="ESF-14"/>
      <sheetName val="ESF-14 (I)"/>
      <sheetName val="ESF-15"/>
      <sheetName val="ESF-15 (I)"/>
      <sheetName val="EA-01"/>
      <sheetName val="EA-01 (I)"/>
      <sheetName val="EA-02"/>
      <sheetName val="EA-02 (I)"/>
      <sheetName val="EA-03"/>
      <sheetName val="EA-03 (I)"/>
      <sheetName val="VHP-01"/>
      <sheetName val="VHP-01 (I)"/>
      <sheetName val="VHP-02"/>
      <sheetName val="VHP-02 (I)"/>
      <sheetName val="EFE-01"/>
      <sheetName val="EFE-01 (I)"/>
      <sheetName val="EFE-02"/>
      <sheetName val="EFE-02 (I)"/>
      <sheetName val="EFE-03"/>
      <sheetName val="Conciliacion_Ig"/>
      <sheetName val="Conciliacion_Ig (I)"/>
      <sheetName val="Conciliacion_Eg"/>
      <sheetName val="Conciliacion_Eg (I)"/>
      <sheetName val="MEMORIA"/>
      <sheetName val="Memoria (I)"/>
      <sheetName val="ECABR"/>
      <sheetName val="INTEGRACION"/>
      <sheetName val="ECMAY"/>
      <sheetName val="ECMAY2"/>
      <sheetName val="ECJUN"/>
      <sheetName val="ECJUN2"/>
      <sheetName val="JUN18"/>
      <sheetName val="JUN30"/>
      <sheetName val="JUL15"/>
      <sheetName val="JUL24"/>
      <sheetName val="JUL31"/>
      <sheetName val="AGO17"/>
      <sheetName val="AGO20"/>
      <sheetName val="AGO21"/>
      <sheetName val="AGO27"/>
      <sheetName val="AGO27 (2)"/>
      <sheetName val="AGO28"/>
      <sheetName val="AGO31"/>
      <sheetName val="AGO31 (2)"/>
      <sheetName val="SEP18"/>
      <sheetName val="OCT2"/>
      <sheetName val="OCT23"/>
      <sheetName val="OCT31"/>
      <sheetName val="NOV 19"/>
      <sheetName val="NOV30"/>
      <sheetName val="DIC4"/>
      <sheetName val="DIC18"/>
      <sheetName val="ENE19"/>
      <sheetName val="FEB12"/>
      <sheetName val="FEB26"/>
      <sheetName val="MAR12"/>
      <sheetName val="MAR26"/>
      <sheetName val="ABR15"/>
      <sheetName val="ABR30"/>
      <sheetName val="JUN3"/>
      <sheetName val="JUN17"/>
      <sheetName val="JUL01"/>
      <sheetName val="JUL-15"/>
      <sheetName val="FEB12 (2)"/>
      <sheetName val="JUL-2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IGENTES"/>
      <sheetName val="TOTAL"/>
    </sheetNames>
    <sheetDataSet>
      <sheetData sheetId="0"/>
      <sheetData sheetId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GRESOS"/>
      <sheetName val="CALENDARIO"/>
      <sheetName val="recibo"/>
      <sheetName val="thf"/>
      <sheetName val="CALCULO"/>
      <sheetName val="GASTOS"/>
      <sheetName val="AVION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NA"/>
      <sheetName val="CNA OK"/>
      <sheetName val="SDUOP-GOB"/>
      <sheetName val="GOB OTRAS DEP"/>
      <sheetName val="GASTOS"/>
      <sheetName val="BASE SCT REVISADO"/>
      <sheetName val="SCT-X-CONTR."/>
      <sheetName val="SCTVS BANOBRAS"/>
      <sheetName val="REPORTO"/>
      <sheetName val="T1705H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1705HF"/>
      <sheetName val="T1705HF (2)"/>
      <sheetName val="CNA"/>
      <sheetName val="CNA OK"/>
      <sheetName val="SDUOP-GOB"/>
      <sheetName val="GOB OTRAS DEP"/>
      <sheetName val="GASTOS"/>
      <sheetName val="BASE SCT REVISADO"/>
      <sheetName val="SCT-X-CONTR."/>
      <sheetName val="SCTVS BANOBRAS"/>
      <sheetName val="REPOR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1902"/>
      <sheetName val="ISR"/>
      <sheetName val="CH1902 (2)"/>
      <sheetName val="CHCAIE"/>
      <sheetName val="T1705HF"/>
      <sheetName val="REPOR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27AB1E-5227-44E6-9457-F28A7BEDDF7E}">
  <sheetPr>
    <pageSetUpPr fitToPage="1"/>
  </sheetPr>
  <dimension ref="B1:I59"/>
  <sheetViews>
    <sheetView showGridLines="0" tabSelected="1" topLeftCell="A25" zoomScaleNormal="100" workbookViewId="0">
      <selection activeCell="K50" sqref="K50"/>
    </sheetView>
  </sheetViews>
  <sheetFormatPr baseColWidth="10" defaultColWidth="12" defaultRowHeight="11.25" x14ac:dyDescent="0.2"/>
  <cols>
    <col min="1" max="1" width="5.83203125" style="1" customWidth="1"/>
    <col min="2" max="2" width="62.5" style="1" customWidth="1"/>
    <col min="3" max="3" width="20.5" style="1" customWidth="1"/>
    <col min="4" max="4" width="24.1640625" style="1" customWidth="1"/>
    <col min="5" max="6" width="17.83203125" style="1" customWidth="1"/>
    <col min="7" max="7" width="18.83203125" style="1" customWidth="1"/>
    <col min="8" max="8" width="17.83203125" style="1" customWidth="1"/>
    <col min="9" max="16384" width="12" style="1"/>
  </cols>
  <sheetData>
    <row r="1" spans="2:9" s="40" customFormat="1" ht="48.6" customHeight="1" x14ac:dyDescent="0.2">
      <c r="B1" s="66" t="s">
        <v>15</v>
      </c>
      <c r="C1" s="67"/>
      <c r="D1" s="67"/>
      <c r="E1" s="67"/>
      <c r="F1" s="67"/>
      <c r="G1" s="67"/>
      <c r="H1" s="68"/>
    </row>
    <row r="2" spans="2:9" s="40" customFormat="1" x14ac:dyDescent="0.2">
      <c r="B2" s="41"/>
      <c r="C2" s="67" t="s">
        <v>14</v>
      </c>
      <c r="D2" s="67"/>
      <c r="E2" s="67"/>
      <c r="F2" s="67"/>
      <c r="G2" s="67"/>
      <c r="H2" s="69" t="s">
        <v>13</v>
      </c>
    </row>
    <row r="3" spans="2:9" s="38" customFormat="1" ht="24.95" customHeight="1" x14ac:dyDescent="0.2">
      <c r="B3" s="39" t="s">
        <v>12</v>
      </c>
      <c r="C3" s="29" t="s">
        <v>11</v>
      </c>
      <c r="D3" s="28" t="s">
        <v>10</v>
      </c>
      <c r="E3" s="27" t="s">
        <v>9</v>
      </c>
      <c r="F3" s="27" t="s">
        <v>8</v>
      </c>
      <c r="G3" s="26" t="s">
        <v>7</v>
      </c>
      <c r="H3" s="70"/>
    </row>
    <row r="4" spans="2:9" x14ac:dyDescent="0.2">
      <c r="B4" s="42" t="s">
        <v>39</v>
      </c>
      <c r="C4" s="37">
        <v>0</v>
      </c>
      <c r="D4" s="37">
        <v>0</v>
      </c>
      <c r="E4" s="37">
        <f t="shared" ref="E4:E13" si="0">C4+D4</f>
        <v>0</v>
      </c>
      <c r="F4" s="37">
        <v>0</v>
      </c>
      <c r="G4" s="37">
        <v>0</v>
      </c>
      <c r="H4" s="37">
        <f t="shared" ref="H4:H13" si="1">G4-C4</f>
        <v>0</v>
      </c>
      <c r="I4" s="15" t="s">
        <v>38</v>
      </c>
    </row>
    <row r="5" spans="2:9" x14ac:dyDescent="0.2">
      <c r="B5" s="43" t="s">
        <v>29</v>
      </c>
      <c r="C5" s="36">
        <v>0</v>
      </c>
      <c r="D5" s="36">
        <v>0</v>
      </c>
      <c r="E5" s="36">
        <f t="shared" si="0"/>
        <v>0</v>
      </c>
      <c r="F5" s="36">
        <v>0</v>
      </c>
      <c r="G5" s="36">
        <v>0</v>
      </c>
      <c r="H5" s="36">
        <f t="shared" si="1"/>
        <v>0</v>
      </c>
      <c r="I5" s="15" t="s">
        <v>28</v>
      </c>
    </row>
    <row r="6" spans="2:9" x14ac:dyDescent="0.2">
      <c r="B6" s="42" t="s">
        <v>37</v>
      </c>
      <c r="C6" s="36">
        <v>0</v>
      </c>
      <c r="D6" s="36">
        <v>0</v>
      </c>
      <c r="E6" s="36">
        <f t="shared" si="0"/>
        <v>0</v>
      </c>
      <c r="F6" s="36">
        <v>0</v>
      </c>
      <c r="G6" s="36">
        <v>0</v>
      </c>
      <c r="H6" s="36">
        <f t="shared" si="1"/>
        <v>0</v>
      </c>
      <c r="I6" s="15" t="s">
        <v>36</v>
      </c>
    </row>
    <row r="7" spans="2:9" x14ac:dyDescent="0.2">
      <c r="B7" s="42" t="s">
        <v>35</v>
      </c>
      <c r="C7" s="36">
        <v>0</v>
      </c>
      <c r="D7" s="36">
        <v>0</v>
      </c>
      <c r="E7" s="36">
        <f t="shared" si="0"/>
        <v>0</v>
      </c>
      <c r="F7" s="36">
        <v>0</v>
      </c>
      <c r="G7" s="36">
        <v>0</v>
      </c>
      <c r="H7" s="36">
        <f t="shared" si="1"/>
        <v>0</v>
      </c>
      <c r="I7" s="15" t="s">
        <v>34</v>
      </c>
    </row>
    <row r="8" spans="2:9" x14ac:dyDescent="0.2">
      <c r="B8" s="42" t="s">
        <v>27</v>
      </c>
      <c r="C8" s="36">
        <v>0</v>
      </c>
      <c r="D8" s="36">
        <v>0</v>
      </c>
      <c r="E8" s="36">
        <f t="shared" si="0"/>
        <v>0</v>
      </c>
      <c r="F8" s="36">
        <v>0</v>
      </c>
      <c r="G8" s="36">
        <v>0</v>
      </c>
      <c r="H8" s="36">
        <f t="shared" si="1"/>
        <v>0</v>
      </c>
      <c r="I8" s="15" t="s">
        <v>26</v>
      </c>
    </row>
    <row r="9" spans="2:9" x14ac:dyDescent="0.2">
      <c r="B9" s="43" t="s">
        <v>42</v>
      </c>
      <c r="C9" s="36">
        <v>0</v>
      </c>
      <c r="D9" s="36">
        <v>0</v>
      </c>
      <c r="E9" s="36">
        <f t="shared" si="0"/>
        <v>0</v>
      </c>
      <c r="F9" s="36">
        <v>0</v>
      </c>
      <c r="G9" s="36">
        <v>0</v>
      </c>
      <c r="H9" s="36">
        <f t="shared" si="1"/>
        <v>0</v>
      </c>
      <c r="I9" s="15" t="s">
        <v>31</v>
      </c>
    </row>
    <row r="10" spans="2:9" x14ac:dyDescent="0.2">
      <c r="B10" s="42" t="s">
        <v>41</v>
      </c>
      <c r="C10" s="36">
        <v>65845000</v>
      </c>
      <c r="D10" s="36">
        <v>80280455.209999993</v>
      </c>
      <c r="E10" s="36">
        <f t="shared" si="0"/>
        <v>146125455.20999998</v>
      </c>
      <c r="F10" s="36">
        <v>41480777.960000001</v>
      </c>
      <c r="G10" s="36">
        <v>41480777.960000001</v>
      </c>
      <c r="H10" s="36">
        <f t="shared" si="1"/>
        <v>-24364222.039999999</v>
      </c>
      <c r="I10" s="15" t="s">
        <v>24</v>
      </c>
    </row>
    <row r="11" spans="2:9" ht="22.5" x14ac:dyDescent="0.2">
      <c r="B11" s="44" t="s">
        <v>5</v>
      </c>
      <c r="C11" s="36">
        <v>0</v>
      </c>
      <c r="D11" s="36">
        <v>2009800</v>
      </c>
      <c r="E11" s="36">
        <f t="shared" si="0"/>
        <v>2009800</v>
      </c>
      <c r="F11" s="36">
        <v>2009800</v>
      </c>
      <c r="G11" s="36">
        <v>2009800</v>
      </c>
      <c r="H11" s="36">
        <f t="shared" si="1"/>
        <v>2009800</v>
      </c>
      <c r="I11" s="15" t="s">
        <v>30</v>
      </c>
    </row>
    <row r="12" spans="2:9" ht="22.5" x14ac:dyDescent="0.2">
      <c r="B12" s="42" t="s">
        <v>23</v>
      </c>
      <c r="C12" s="36">
        <v>162289062.09</v>
      </c>
      <c r="D12" s="36">
        <v>148270867.93000001</v>
      </c>
      <c r="E12" s="36">
        <f t="shared" si="0"/>
        <v>310559930.01999998</v>
      </c>
      <c r="F12" s="36">
        <v>273915085.26999998</v>
      </c>
      <c r="G12" s="36">
        <v>273915085.26999998</v>
      </c>
      <c r="H12" s="36">
        <f t="shared" si="1"/>
        <v>111626023.17999998</v>
      </c>
      <c r="I12" s="15" t="s">
        <v>22</v>
      </c>
    </row>
    <row r="13" spans="2:9" x14ac:dyDescent="0.2">
      <c r="B13" s="42" t="s">
        <v>4</v>
      </c>
      <c r="C13" s="36">
        <v>0</v>
      </c>
      <c r="D13" s="36">
        <v>0</v>
      </c>
      <c r="E13" s="36">
        <f t="shared" si="0"/>
        <v>0</v>
      </c>
      <c r="F13" s="36">
        <v>0</v>
      </c>
      <c r="G13" s="36">
        <v>0</v>
      </c>
      <c r="H13" s="36">
        <f t="shared" si="1"/>
        <v>0</v>
      </c>
      <c r="I13" s="15" t="s">
        <v>21</v>
      </c>
    </row>
    <row r="14" spans="2:9" x14ac:dyDescent="0.2">
      <c r="B14" s="45"/>
      <c r="C14" s="35"/>
      <c r="D14" s="35"/>
      <c r="E14" s="35"/>
      <c r="F14" s="35"/>
      <c r="G14" s="35"/>
      <c r="H14" s="35"/>
      <c r="I14" s="15" t="s">
        <v>19</v>
      </c>
    </row>
    <row r="15" spans="2:9" x14ac:dyDescent="0.2">
      <c r="B15" s="46" t="s">
        <v>3</v>
      </c>
      <c r="C15" s="20">
        <f t="shared" ref="C15:H15" si="2">SUM(C4:C13)</f>
        <v>228134062.09</v>
      </c>
      <c r="D15" s="20">
        <f t="shared" si="2"/>
        <v>230561123.13999999</v>
      </c>
      <c r="E15" s="20">
        <f t="shared" si="2"/>
        <v>458695185.22999996</v>
      </c>
      <c r="F15" s="20">
        <f t="shared" si="2"/>
        <v>317405663.22999996</v>
      </c>
      <c r="G15" s="34">
        <f t="shared" si="2"/>
        <v>317405663.22999996</v>
      </c>
      <c r="H15" s="19">
        <f t="shared" si="2"/>
        <v>89271601.139999986</v>
      </c>
      <c r="I15" s="15" t="s">
        <v>19</v>
      </c>
    </row>
    <row r="16" spans="2:9" x14ac:dyDescent="0.2">
      <c r="B16" s="47"/>
      <c r="C16" s="18"/>
      <c r="D16" s="18"/>
      <c r="E16" s="33"/>
      <c r="F16" s="17" t="s">
        <v>20</v>
      </c>
      <c r="G16" s="32"/>
      <c r="H16" s="16">
        <f>+H15</f>
        <v>89271601.139999986</v>
      </c>
      <c r="I16" s="15" t="s">
        <v>19</v>
      </c>
    </row>
    <row r="17" spans="2:9" ht="10.35" customHeight="1" x14ac:dyDescent="0.2">
      <c r="B17" s="31"/>
      <c r="C17" s="67" t="s">
        <v>14</v>
      </c>
      <c r="D17" s="67"/>
      <c r="E17" s="67"/>
      <c r="F17" s="67"/>
      <c r="G17" s="67"/>
      <c r="H17" s="69" t="s">
        <v>13</v>
      </c>
      <c r="I17" s="15" t="s">
        <v>19</v>
      </c>
    </row>
    <row r="18" spans="2:9" x14ac:dyDescent="0.2">
      <c r="B18" s="30" t="s">
        <v>12</v>
      </c>
      <c r="C18" s="29" t="s">
        <v>11</v>
      </c>
      <c r="D18" s="28" t="s">
        <v>10</v>
      </c>
      <c r="E18" s="27" t="s">
        <v>9</v>
      </c>
      <c r="F18" s="27" t="s">
        <v>8</v>
      </c>
      <c r="G18" s="26" t="s">
        <v>7</v>
      </c>
      <c r="H18" s="70"/>
      <c r="I18" s="15" t="s">
        <v>19</v>
      </c>
    </row>
    <row r="19" spans="2:9" x14ac:dyDescent="0.2">
      <c r="B19" s="23" t="s">
        <v>40</v>
      </c>
      <c r="C19" s="25">
        <f t="shared" ref="C19:H19" si="3">SUM(C20+C21+C22+C23+C24+C25+C26+C27)</f>
        <v>0</v>
      </c>
      <c r="D19" s="25">
        <f t="shared" si="3"/>
        <v>0</v>
      </c>
      <c r="E19" s="25">
        <f t="shared" si="3"/>
        <v>0</v>
      </c>
      <c r="F19" s="25">
        <f t="shared" si="3"/>
        <v>0</v>
      </c>
      <c r="G19" s="25">
        <f t="shared" si="3"/>
        <v>0</v>
      </c>
      <c r="H19" s="25">
        <f t="shared" si="3"/>
        <v>0</v>
      </c>
      <c r="I19" s="15" t="s">
        <v>19</v>
      </c>
    </row>
    <row r="20" spans="2:9" x14ac:dyDescent="0.2">
      <c r="B20" s="48" t="s">
        <v>39</v>
      </c>
      <c r="C20" s="21">
        <v>0</v>
      </c>
      <c r="D20" s="21">
        <v>0</v>
      </c>
      <c r="E20" s="21">
        <f t="shared" ref="E20:E27" si="4">C20+D20</f>
        <v>0</v>
      </c>
      <c r="F20" s="21">
        <v>0</v>
      </c>
      <c r="G20" s="21">
        <v>0</v>
      </c>
      <c r="H20" s="21">
        <f t="shared" ref="H20:H27" si="5">G20-C20</f>
        <v>0</v>
      </c>
      <c r="I20" s="15" t="s">
        <v>38</v>
      </c>
    </row>
    <row r="21" spans="2:9" x14ac:dyDescent="0.2">
      <c r="B21" s="48" t="s">
        <v>29</v>
      </c>
      <c r="C21" s="21">
        <v>0</v>
      </c>
      <c r="D21" s="21">
        <v>0</v>
      </c>
      <c r="E21" s="21">
        <f t="shared" si="4"/>
        <v>0</v>
      </c>
      <c r="F21" s="21">
        <v>0</v>
      </c>
      <c r="G21" s="21">
        <v>0</v>
      </c>
      <c r="H21" s="21">
        <f t="shared" si="5"/>
        <v>0</v>
      </c>
      <c r="I21" s="15" t="s">
        <v>28</v>
      </c>
    </row>
    <row r="22" spans="2:9" x14ac:dyDescent="0.2">
      <c r="B22" s="48" t="s">
        <v>37</v>
      </c>
      <c r="C22" s="21">
        <v>0</v>
      </c>
      <c r="D22" s="21">
        <v>0</v>
      </c>
      <c r="E22" s="21">
        <f t="shared" si="4"/>
        <v>0</v>
      </c>
      <c r="F22" s="21">
        <v>0</v>
      </c>
      <c r="G22" s="21">
        <v>0</v>
      </c>
      <c r="H22" s="21">
        <f t="shared" si="5"/>
        <v>0</v>
      </c>
      <c r="I22" s="15" t="s">
        <v>36</v>
      </c>
    </row>
    <row r="23" spans="2:9" x14ac:dyDescent="0.2">
      <c r="B23" s="48" t="s">
        <v>35</v>
      </c>
      <c r="C23" s="21">
        <v>0</v>
      </c>
      <c r="D23" s="21">
        <v>0</v>
      </c>
      <c r="E23" s="21">
        <f t="shared" si="4"/>
        <v>0</v>
      </c>
      <c r="F23" s="21">
        <v>0</v>
      </c>
      <c r="G23" s="21">
        <v>0</v>
      </c>
      <c r="H23" s="21">
        <f t="shared" si="5"/>
        <v>0</v>
      </c>
      <c r="I23" s="15" t="s">
        <v>34</v>
      </c>
    </row>
    <row r="24" spans="2:9" x14ac:dyDescent="0.2">
      <c r="B24" s="48" t="s">
        <v>33</v>
      </c>
      <c r="C24" s="21">
        <v>0</v>
      </c>
      <c r="D24" s="21">
        <v>0</v>
      </c>
      <c r="E24" s="21">
        <f t="shared" si="4"/>
        <v>0</v>
      </c>
      <c r="F24" s="21">
        <v>0</v>
      </c>
      <c r="G24" s="21">
        <v>0</v>
      </c>
      <c r="H24" s="21">
        <f t="shared" si="5"/>
        <v>0</v>
      </c>
      <c r="I24" s="15" t="s">
        <v>26</v>
      </c>
    </row>
    <row r="25" spans="2:9" x14ac:dyDescent="0.2">
      <c r="B25" s="48" t="s">
        <v>32</v>
      </c>
      <c r="C25" s="21">
        <v>0</v>
      </c>
      <c r="D25" s="21">
        <v>0</v>
      </c>
      <c r="E25" s="21">
        <f t="shared" si="4"/>
        <v>0</v>
      </c>
      <c r="F25" s="21">
        <v>0</v>
      </c>
      <c r="G25" s="21">
        <v>0</v>
      </c>
      <c r="H25" s="21">
        <f t="shared" si="5"/>
        <v>0</v>
      </c>
      <c r="I25" s="15" t="s">
        <v>31</v>
      </c>
    </row>
    <row r="26" spans="2:9" ht="22.5" x14ac:dyDescent="0.2">
      <c r="B26" s="48" t="s">
        <v>5</v>
      </c>
      <c r="C26" s="21">
        <v>0</v>
      </c>
      <c r="D26" s="21">
        <v>0</v>
      </c>
      <c r="E26" s="21">
        <f t="shared" si="4"/>
        <v>0</v>
      </c>
      <c r="F26" s="21">
        <v>0</v>
      </c>
      <c r="G26" s="21">
        <v>0</v>
      </c>
      <c r="H26" s="21">
        <f t="shared" si="5"/>
        <v>0</v>
      </c>
      <c r="I26" s="15" t="s">
        <v>30</v>
      </c>
    </row>
    <row r="27" spans="2:9" ht="22.5" x14ac:dyDescent="0.2">
      <c r="B27" s="48" t="s">
        <v>23</v>
      </c>
      <c r="C27" s="21">
        <v>0</v>
      </c>
      <c r="D27" s="21">
        <v>0</v>
      </c>
      <c r="E27" s="21">
        <f t="shared" si="4"/>
        <v>0</v>
      </c>
      <c r="F27" s="21">
        <v>0</v>
      </c>
      <c r="G27" s="21">
        <v>0</v>
      </c>
      <c r="H27" s="21">
        <f t="shared" si="5"/>
        <v>0</v>
      </c>
      <c r="I27" s="15" t="s">
        <v>22</v>
      </c>
    </row>
    <row r="28" spans="2:9" x14ac:dyDescent="0.2">
      <c r="B28" s="49"/>
      <c r="C28" s="21"/>
      <c r="D28" s="21"/>
      <c r="E28" s="21"/>
      <c r="F28" s="21"/>
      <c r="G28" s="21"/>
      <c r="H28" s="21"/>
      <c r="I28" s="15" t="s">
        <v>19</v>
      </c>
    </row>
    <row r="29" spans="2:9" ht="41.25" customHeight="1" x14ac:dyDescent="0.2">
      <c r="B29" s="24" t="s">
        <v>6</v>
      </c>
      <c r="C29" s="22">
        <f t="shared" ref="C29:H29" si="6">SUM(C30:C33)</f>
        <v>228134062.09</v>
      </c>
      <c r="D29" s="22">
        <f t="shared" si="6"/>
        <v>228551323.13999999</v>
      </c>
      <c r="E29" s="22">
        <f t="shared" si="6"/>
        <v>456685385.22999996</v>
      </c>
      <c r="F29" s="22">
        <f t="shared" si="6"/>
        <v>315395863.22999996</v>
      </c>
      <c r="G29" s="22">
        <f t="shared" si="6"/>
        <v>315395863.22999996</v>
      </c>
      <c r="H29" s="22">
        <f t="shared" si="6"/>
        <v>87261801.139999986</v>
      </c>
      <c r="I29" s="15" t="s">
        <v>19</v>
      </c>
    </row>
    <row r="30" spans="2:9" x14ac:dyDescent="0.2">
      <c r="B30" s="48" t="s">
        <v>29</v>
      </c>
      <c r="C30" s="21">
        <v>0</v>
      </c>
      <c r="D30" s="21">
        <v>0</v>
      </c>
      <c r="E30" s="21">
        <f>C30+D30</f>
        <v>0</v>
      </c>
      <c r="F30" s="21">
        <v>0</v>
      </c>
      <c r="G30" s="21">
        <v>0</v>
      </c>
      <c r="H30" s="21">
        <f>G30-C30</f>
        <v>0</v>
      </c>
      <c r="I30" s="15" t="s">
        <v>28</v>
      </c>
    </row>
    <row r="31" spans="2:9" x14ac:dyDescent="0.2">
      <c r="B31" s="48" t="s">
        <v>27</v>
      </c>
      <c r="C31" s="21">
        <v>0</v>
      </c>
      <c r="D31" s="21">
        <v>0</v>
      </c>
      <c r="E31" s="21">
        <f>C31+D31</f>
        <v>0</v>
      </c>
      <c r="F31" s="21">
        <v>0</v>
      </c>
      <c r="G31" s="21">
        <v>0</v>
      </c>
      <c r="H31" s="21">
        <f>G31-C31</f>
        <v>0</v>
      </c>
      <c r="I31" s="15" t="s">
        <v>26</v>
      </c>
    </row>
    <row r="32" spans="2:9" ht="22.5" x14ac:dyDescent="0.2">
      <c r="B32" s="48" t="s">
        <v>25</v>
      </c>
      <c r="C32" s="21">
        <v>65845000</v>
      </c>
      <c r="D32" s="21">
        <v>80280455.209999993</v>
      </c>
      <c r="E32" s="21">
        <f>C32+D32</f>
        <v>146125455.20999998</v>
      </c>
      <c r="F32" s="21">
        <v>41480777.960000001</v>
      </c>
      <c r="G32" s="21">
        <v>41480777.960000001</v>
      </c>
      <c r="H32" s="21">
        <f>G32-C32</f>
        <v>-24364222.039999999</v>
      </c>
      <c r="I32" s="15" t="s">
        <v>24</v>
      </c>
    </row>
    <row r="33" spans="2:9" ht="22.5" x14ac:dyDescent="0.2">
      <c r="B33" s="48" t="s">
        <v>23</v>
      </c>
      <c r="C33" s="21">
        <v>162289062.09</v>
      </c>
      <c r="D33" s="21">
        <v>148270867.93000001</v>
      </c>
      <c r="E33" s="21">
        <f>C33+D33</f>
        <v>310559930.01999998</v>
      </c>
      <c r="F33" s="21">
        <v>273915085.26999998</v>
      </c>
      <c r="G33" s="21">
        <v>273915085.26999998</v>
      </c>
      <c r="H33" s="21">
        <f>G33-C33</f>
        <v>111626023.17999998</v>
      </c>
      <c r="I33" s="15" t="s">
        <v>22</v>
      </c>
    </row>
    <row r="34" spans="2:9" x14ac:dyDescent="0.2">
      <c r="B34" s="49"/>
      <c r="C34" s="21"/>
      <c r="D34" s="21"/>
      <c r="E34" s="21"/>
      <c r="F34" s="21"/>
      <c r="G34" s="21"/>
      <c r="H34" s="21"/>
      <c r="I34" s="15" t="s">
        <v>19</v>
      </c>
    </row>
    <row r="35" spans="2:9" x14ac:dyDescent="0.2">
      <c r="B35" s="23" t="s">
        <v>4</v>
      </c>
      <c r="C35" s="22">
        <f t="shared" ref="C35:H35" si="7">SUM(C36)</f>
        <v>0</v>
      </c>
      <c r="D35" s="22">
        <f t="shared" si="7"/>
        <v>0</v>
      </c>
      <c r="E35" s="22">
        <f t="shared" si="7"/>
        <v>0</v>
      </c>
      <c r="F35" s="22">
        <f t="shared" si="7"/>
        <v>0</v>
      </c>
      <c r="G35" s="22">
        <f t="shared" si="7"/>
        <v>0</v>
      </c>
      <c r="H35" s="22">
        <f t="shared" si="7"/>
        <v>0</v>
      </c>
      <c r="I35" s="15" t="s">
        <v>19</v>
      </c>
    </row>
    <row r="36" spans="2:9" x14ac:dyDescent="0.2">
      <c r="B36" s="48" t="s">
        <v>4</v>
      </c>
      <c r="C36" s="21">
        <v>0</v>
      </c>
      <c r="D36" s="21">
        <v>0</v>
      </c>
      <c r="E36" s="21">
        <f>C36+D36</f>
        <v>0</v>
      </c>
      <c r="F36" s="21">
        <v>0</v>
      </c>
      <c r="G36" s="21">
        <v>0</v>
      </c>
      <c r="H36" s="21">
        <f>G36-C36</f>
        <v>0</v>
      </c>
      <c r="I36" s="15" t="s">
        <v>21</v>
      </c>
    </row>
    <row r="37" spans="2:9" x14ac:dyDescent="0.2">
      <c r="B37" s="62"/>
      <c r="C37" s="21"/>
      <c r="D37" s="21"/>
      <c r="E37" s="21"/>
      <c r="F37" s="21"/>
      <c r="G37" s="21"/>
      <c r="H37" s="21"/>
      <c r="I37" s="15"/>
    </row>
    <row r="38" spans="2:9" x14ac:dyDescent="0.2">
      <c r="B38" s="61" t="s">
        <v>3</v>
      </c>
      <c r="C38" s="20">
        <f t="shared" ref="C38:H38" si="8">SUM(C35+C29+C19)</f>
        <v>228134062.09</v>
      </c>
      <c r="D38" s="20">
        <f t="shared" si="8"/>
        <v>228551323.13999999</v>
      </c>
      <c r="E38" s="20">
        <f t="shared" si="8"/>
        <v>456685385.22999996</v>
      </c>
      <c r="F38" s="20">
        <f t="shared" si="8"/>
        <v>315395863.22999996</v>
      </c>
      <c r="G38" s="20">
        <f t="shared" si="8"/>
        <v>315395863.22999996</v>
      </c>
      <c r="H38" s="20">
        <f t="shared" si="8"/>
        <v>87261801.139999986</v>
      </c>
      <c r="I38" s="15" t="s">
        <v>19</v>
      </c>
    </row>
    <row r="39" spans="2:9" x14ac:dyDescent="0.2">
      <c r="B39" s="58"/>
      <c r="C39" s="59"/>
      <c r="D39" s="59"/>
      <c r="E39" s="59"/>
      <c r="F39" s="17" t="s">
        <v>20</v>
      </c>
      <c r="G39" s="32"/>
      <c r="H39" s="65">
        <f>+H38</f>
        <v>87261801.139999986</v>
      </c>
      <c r="I39" s="15" t="s">
        <v>19</v>
      </c>
    </row>
    <row r="40" spans="2:9" x14ac:dyDescent="0.2">
      <c r="B40" t="s">
        <v>1</v>
      </c>
    </row>
    <row r="41" spans="2:9" x14ac:dyDescent="0.2">
      <c r="B41" s="60" t="s">
        <v>18</v>
      </c>
    </row>
    <row r="42" spans="2:9" x14ac:dyDescent="0.2">
      <c r="B42" s="60" t="s">
        <v>17</v>
      </c>
    </row>
    <row r="43" spans="2:9" ht="30.75" customHeight="1" x14ac:dyDescent="0.2">
      <c r="B43" s="80" t="s">
        <v>16</v>
      </c>
      <c r="C43" s="80"/>
      <c r="D43" s="80"/>
      <c r="E43" s="80"/>
      <c r="F43" s="80"/>
      <c r="G43" s="80"/>
      <c r="H43" s="80"/>
    </row>
    <row r="44" spans="2:9" ht="36" customHeight="1" x14ac:dyDescent="0.2">
      <c r="B44" s="72" t="s">
        <v>15</v>
      </c>
      <c r="C44" s="73"/>
      <c r="D44" s="73"/>
      <c r="E44" s="73"/>
      <c r="F44" s="73"/>
      <c r="G44" s="73"/>
      <c r="H44" s="74"/>
    </row>
    <row r="45" spans="2:9" ht="11.25" customHeight="1" x14ac:dyDescent="0.2">
      <c r="B45" s="14"/>
      <c r="C45" s="75" t="s">
        <v>14</v>
      </c>
      <c r="D45" s="76"/>
      <c r="E45" s="76"/>
      <c r="F45" s="76"/>
      <c r="G45" s="77"/>
      <c r="H45" s="78" t="s">
        <v>13</v>
      </c>
    </row>
    <row r="46" spans="2:9" ht="11.25" customHeight="1" x14ac:dyDescent="0.2">
      <c r="B46" s="13" t="s">
        <v>12</v>
      </c>
      <c r="C46" s="12" t="s">
        <v>11</v>
      </c>
      <c r="D46" s="11" t="s">
        <v>10</v>
      </c>
      <c r="E46" s="10" t="s">
        <v>9</v>
      </c>
      <c r="F46" s="10" t="s">
        <v>8</v>
      </c>
      <c r="G46" s="9" t="s">
        <v>7</v>
      </c>
      <c r="H46" s="79"/>
    </row>
    <row r="47" spans="2:9" ht="11.25" customHeight="1" x14ac:dyDescent="0.2">
      <c r="B47" s="8" t="s">
        <v>6</v>
      </c>
      <c r="C47" s="4">
        <f t="shared" ref="C47:H47" si="9">SUM(C48:C48)</f>
        <v>0</v>
      </c>
      <c r="D47" s="4">
        <f t="shared" si="9"/>
        <v>2009800</v>
      </c>
      <c r="E47" s="4">
        <f t="shared" si="9"/>
        <v>2009800</v>
      </c>
      <c r="F47" s="4">
        <f t="shared" si="9"/>
        <v>2009800</v>
      </c>
      <c r="G47" s="4">
        <f t="shared" si="9"/>
        <v>2009800</v>
      </c>
      <c r="H47" s="4">
        <f t="shared" si="9"/>
        <v>2009800</v>
      </c>
    </row>
    <row r="48" spans="2:9" ht="11.25" customHeight="1" x14ac:dyDescent="0.2">
      <c r="B48" s="51" t="s">
        <v>5</v>
      </c>
      <c r="C48" s="5">
        <v>0</v>
      </c>
      <c r="D48" s="6">
        <v>2009800</v>
      </c>
      <c r="E48" s="6">
        <f>C48+D48</f>
        <v>2009800</v>
      </c>
      <c r="F48" s="6">
        <v>2009800</v>
      </c>
      <c r="G48" s="6">
        <v>2009800</v>
      </c>
      <c r="H48" s="5">
        <f>G48-C48</f>
        <v>2009800</v>
      </c>
    </row>
    <row r="49" spans="2:8" ht="11.25" customHeight="1" x14ac:dyDescent="0.2">
      <c r="B49" s="52"/>
      <c r="C49" s="5"/>
      <c r="D49" s="5"/>
      <c r="E49" s="5"/>
      <c r="F49" s="5"/>
      <c r="G49" s="5"/>
      <c r="H49" s="5"/>
    </row>
    <row r="50" spans="2:8" ht="11.25" customHeight="1" x14ac:dyDescent="0.2">
      <c r="B50" s="7" t="s">
        <v>4</v>
      </c>
      <c r="C50" s="4">
        <f t="shared" ref="C50:H50" si="10">SUM(C51)</f>
        <v>0</v>
      </c>
      <c r="D50" s="4">
        <f t="shared" si="10"/>
        <v>0</v>
      </c>
      <c r="E50" s="4">
        <f t="shared" si="10"/>
        <v>0</v>
      </c>
      <c r="F50" s="4">
        <f t="shared" si="10"/>
        <v>0</v>
      </c>
      <c r="G50" s="4">
        <f t="shared" si="10"/>
        <v>0</v>
      </c>
      <c r="H50" s="4">
        <f t="shared" si="10"/>
        <v>0</v>
      </c>
    </row>
    <row r="51" spans="2:8" ht="11.25" customHeight="1" x14ac:dyDescent="0.2">
      <c r="B51" s="51" t="s">
        <v>4</v>
      </c>
      <c r="C51" s="5">
        <v>0</v>
      </c>
      <c r="D51" s="5">
        <v>0</v>
      </c>
      <c r="E51" s="6">
        <f>C51+D51</f>
        <v>0</v>
      </c>
      <c r="F51" s="5">
        <v>0</v>
      </c>
      <c r="G51" s="5">
        <v>0</v>
      </c>
      <c r="H51" s="5">
        <f>G51-C51</f>
        <v>0</v>
      </c>
    </row>
    <row r="52" spans="2:8" ht="11.25" customHeight="1" x14ac:dyDescent="0.2">
      <c r="B52" s="53"/>
      <c r="C52" s="4"/>
      <c r="D52" s="4"/>
      <c r="E52" s="4"/>
      <c r="F52" s="4"/>
      <c r="G52" s="4"/>
      <c r="H52" s="4"/>
    </row>
    <row r="53" spans="2:8" ht="11.25" customHeight="1" x14ac:dyDescent="0.2">
      <c r="B53" s="64" t="s">
        <v>3</v>
      </c>
      <c r="C53" s="3">
        <f t="shared" ref="C53:H53" si="11">SUM(C50+C47)</f>
        <v>0</v>
      </c>
      <c r="D53" s="3">
        <f t="shared" si="11"/>
        <v>2009800</v>
      </c>
      <c r="E53" s="3">
        <f t="shared" si="11"/>
        <v>2009800</v>
      </c>
      <c r="F53" s="3">
        <f t="shared" si="11"/>
        <v>2009800</v>
      </c>
      <c r="G53" s="3">
        <f t="shared" si="11"/>
        <v>2009800</v>
      </c>
      <c r="H53" s="3">
        <f t="shared" si="11"/>
        <v>2009800</v>
      </c>
    </row>
    <row r="54" spans="2:8" ht="11.25" customHeight="1" x14ac:dyDescent="0.2">
      <c r="B54" s="63"/>
      <c r="C54" s="2"/>
      <c r="D54" s="2"/>
      <c r="E54" s="2"/>
      <c r="F54" s="57" t="s">
        <v>2</v>
      </c>
      <c r="G54" s="57"/>
      <c r="H54" s="54">
        <f>+H53</f>
        <v>2009800</v>
      </c>
    </row>
    <row r="55" spans="2:8" ht="30.75" customHeight="1" x14ac:dyDescent="0.2">
      <c r="B55" s="56" t="s">
        <v>1</v>
      </c>
      <c r="C55" s="55"/>
      <c r="D55" s="55"/>
      <c r="E55" s="55"/>
      <c r="F55" s="55"/>
      <c r="G55" s="55"/>
      <c r="H55" s="55"/>
    </row>
    <row r="56" spans="2:8" ht="30.75" customHeight="1" x14ac:dyDescent="0.2">
      <c r="B56" s="71" t="s">
        <v>0</v>
      </c>
      <c r="C56" s="71"/>
      <c r="D56" s="71"/>
      <c r="E56" s="71"/>
      <c r="F56" s="71"/>
      <c r="G56" s="71"/>
      <c r="H56" s="71"/>
    </row>
    <row r="57" spans="2:8" ht="30.75" customHeight="1" x14ac:dyDescent="0.2">
      <c r="B57" s="71"/>
      <c r="C57" s="71"/>
      <c r="D57" s="71"/>
      <c r="E57" s="71"/>
      <c r="F57" s="71"/>
      <c r="G57" s="71"/>
      <c r="H57" s="71"/>
    </row>
    <row r="58" spans="2:8" ht="30.75" customHeight="1" x14ac:dyDescent="0.2">
      <c r="B58"/>
      <c r="C58"/>
      <c r="D58"/>
      <c r="E58"/>
      <c r="F58"/>
      <c r="G58"/>
      <c r="H58"/>
    </row>
    <row r="59" spans="2:8" ht="30.75" customHeight="1" x14ac:dyDescent="0.2">
      <c r="B59" s="50"/>
      <c r="C59" s="50"/>
      <c r="D59" s="50"/>
      <c r="E59" s="50"/>
      <c r="F59" s="50"/>
      <c r="G59" s="50"/>
      <c r="H59" s="50"/>
    </row>
  </sheetData>
  <sheetProtection sheet="1" formatCells="0" formatColumns="0" formatRows="0" insertRows="0" autoFilter="0"/>
  <mergeCells count="10">
    <mergeCell ref="B56:H57"/>
    <mergeCell ref="B44:H44"/>
    <mergeCell ref="C45:G45"/>
    <mergeCell ref="H45:H46"/>
    <mergeCell ref="B43:H43"/>
    <mergeCell ref="B1:H1"/>
    <mergeCell ref="C2:G2"/>
    <mergeCell ref="H2:H3"/>
    <mergeCell ref="C17:G17"/>
    <mergeCell ref="H17:H18"/>
  </mergeCells>
  <pageMargins left="0.70866141732283472" right="0.70866141732283472" top="0.74803149606299213" bottom="0.74803149606299213" header="0.31496062992125984" footer="0.31496062992125984"/>
  <pageSetup scale="58" fitToWidth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EAI</vt:lpstr>
      <vt:lpstr>EAI!Área_de_impresión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Alejandro</dc:creator>
  <cp:lastModifiedBy>Alejandro</cp:lastModifiedBy>
  <cp:lastPrinted>2025-11-14T23:26:02Z</cp:lastPrinted>
  <dcterms:created xsi:type="dcterms:W3CDTF">2025-11-14T23:15:00Z</dcterms:created>
  <dcterms:modified xsi:type="dcterms:W3CDTF">2025-11-14T23:26:10Z</dcterms:modified>
</cp:coreProperties>
</file>