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Disciplina Financiera\"/>
    </mc:Choice>
  </mc:AlternateContent>
  <bookViews>
    <workbookView xWindow="0" yWindow="0" windowWidth="21600" windowHeight="9975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H73" i="1"/>
  <c r="G73" i="1"/>
  <c r="F73" i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E65" i="1"/>
  <c r="H65" i="1" s="1"/>
  <c r="H64" i="1"/>
  <c r="E64" i="1"/>
  <c r="E63" i="1"/>
  <c r="H63" i="1" s="1"/>
  <c r="H62" i="1"/>
  <c r="G62" i="1"/>
  <c r="F62" i="1"/>
  <c r="E62" i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3" i="1" s="1"/>
  <c r="H53" i="1" s="1"/>
  <c r="E54" i="1"/>
  <c r="H54" i="1" s="1"/>
  <c r="G53" i="1"/>
  <c r="F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H39" i="1"/>
  <c r="E39" i="1"/>
  <c r="E38" i="1"/>
  <c r="H38" i="1" s="1"/>
  <c r="H37" i="1"/>
  <c r="E37" i="1"/>
  <c r="G36" i="1"/>
  <c r="F36" i="1"/>
  <c r="E36" i="1"/>
  <c r="H36" i="1" s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E25" i="1"/>
  <c r="H25" i="1" s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E16" i="1"/>
  <c r="H16" i="1" s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6" i="1" l="1"/>
  <c r="H5" i="1" s="1"/>
  <c r="E42" i="1"/>
  <c r="H42" i="1" s="1"/>
  <c r="H79" i="1" l="1"/>
  <c r="E79" i="1"/>
</calcChain>
</file>

<file path=xl/sharedStrings.xml><?xml version="1.0" encoding="utf-8"?>
<sst xmlns="http://schemas.openxmlformats.org/spreadsheetml/2006/main" count="132" uniqueCount="100">
  <si>
    <t>COMISIÓN DE DEPORTE DEL ESTADO DE GUANAJUATO
Estado Analítico del Ejercicio del Presupuesto de Egresos Detallado - LDF
Clasificación Funcional (Finalidad y Función)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</si>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</sst>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C13" sqref="C13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217228082.31999999</v>
      </c>
      <c r="D5" s="18">
        <f t="shared" ref="D5:H5" si="0">D6+D16+D25+D36</f>
        <v>109933831.16</v>
      </c>
      <c r="E5" s="18">
        <f t="shared" si="0"/>
        <v>327161913.48000002</v>
      </c>
      <c r="F5" s="18">
        <f t="shared" si="0"/>
        <v>120242258.97</v>
      </c>
      <c r="G5" s="18">
        <f t="shared" si="0"/>
        <v>120242258.97</v>
      </c>
      <c r="H5" s="18">
        <f t="shared" si="0"/>
        <v>206919654.51000002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217228082.31999999</v>
      </c>
      <c r="D16" s="18">
        <f t="shared" ref="D16:G16" si="4">SUM(D17:D23)</f>
        <v>109933831.16</v>
      </c>
      <c r="E16" s="18">
        <f t="shared" si="4"/>
        <v>327161913.48000002</v>
      </c>
      <c r="F16" s="18">
        <f t="shared" si="4"/>
        <v>120242258.97</v>
      </c>
      <c r="G16" s="18">
        <f t="shared" si="4"/>
        <v>120242258.97</v>
      </c>
      <c r="H16" s="18">
        <f t="shared" si="3"/>
        <v>206919654.51000002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217228082.31999999</v>
      </c>
      <c r="D20" s="23">
        <v>109933831.16</v>
      </c>
      <c r="E20" s="23">
        <f t="shared" si="5"/>
        <v>327161913.48000002</v>
      </c>
      <c r="F20" s="23">
        <v>120242258.97</v>
      </c>
      <c r="G20" s="23">
        <v>120242258.97</v>
      </c>
      <c r="H20" s="23">
        <f t="shared" si="3"/>
        <v>206919654.51000002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37500000</v>
      </c>
      <c r="D42" s="18">
        <f t="shared" ref="D42:G42" si="10">D43+D53+D62+D73</f>
        <v>127246905.14</v>
      </c>
      <c r="E42" s="18">
        <f t="shared" si="10"/>
        <v>164746905.13999999</v>
      </c>
      <c r="F42" s="18">
        <f t="shared" si="10"/>
        <v>58958691.909999996</v>
      </c>
      <c r="G42" s="18">
        <f t="shared" si="10"/>
        <v>58958691.909999996</v>
      </c>
      <c r="H42" s="18">
        <f t="shared" si="3"/>
        <v>105788213.22999999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37500000</v>
      </c>
      <c r="D53" s="18">
        <f t="shared" ref="D53:G53" si="13">SUM(D54:D60)</f>
        <v>127246905.14</v>
      </c>
      <c r="E53" s="18">
        <f t="shared" si="13"/>
        <v>164746905.13999999</v>
      </c>
      <c r="F53" s="18">
        <f t="shared" si="13"/>
        <v>58958691.909999996</v>
      </c>
      <c r="G53" s="18">
        <f t="shared" si="13"/>
        <v>58958691.909999996</v>
      </c>
      <c r="H53" s="18">
        <f t="shared" si="3"/>
        <v>105788213.22999999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>
        <v>37500000</v>
      </c>
      <c r="D57" s="23">
        <v>127246905.14</v>
      </c>
      <c r="E57" s="23">
        <f t="shared" si="14"/>
        <v>164746905.13999999</v>
      </c>
      <c r="F57" s="23">
        <v>58958691.909999996</v>
      </c>
      <c r="G57" s="23">
        <v>58958691.909999996</v>
      </c>
      <c r="H57" s="23">
        <f t="shared" si="3"/>
        <v>105788213.22999999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254728082.31999999</v>
      </c>
      <c r="D79" s="18">
        <f t="shared" ref="D79:H79" si="20">D5+D42</f>
        <v>237180736.30000001</v>
      </c>
      <c r="E79" s="18">
        <f t="shared" si="20"/>
        <v>491908818.62</v>
      </c>
      <c r="F79" s="18">
        <f t="shared" si="20"/>
        <v>179200950.88</v>
      </c>
      <c r="G79" s="18">
        <f t="shared" si="20"/>
        <v>179200950.88</v>
      </c>
      <c r="H79" s="18">
        <f t="shared" si="20"/>
        <v>312707867.74000001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25" right="0.25" top="0.75" bottom="0.75" header="0.3" footer="0.3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2017-08-07T22:45:27Z</dcterms:created>
  <dcterms:modified xsi:type="dcterms:W3CDTF">2017-08-07T22:46:18Z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