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83E2D862-BFB7-4862-B541-26D5F07E6E5F}" xr6:coauthVersionLast="47" xr6:coauthVersionMax="47" xr10:uidLastSave="{00000000-0000-0000-0000-000000000000}"/>
  <bookViews>
    <workbookView xWindow="-120" yWindow="-120" windowWidth="29040" windowHeight="15720" xr2:uid="{75E6CE9A-1A42-44A4-972F-7100A5205CED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H9" i="1"/>
  <c r="H10" i="1"/>
  <c r="H11" i="1"/>
  <c r="H12" i="1"/>
  <c r="H13" i="1"/>
  <c r="H14" i="1"/>
  <c r="H15" i="1"/>
  <c r="C16" i="1"/>
  <c r="D16" i="1"/>
  <c r="E16" i="1"/>
  <c r="F16" i="1"/>
  <c r="G16" i="1"/>
  <c r="H17" i="1"/>
  <c r="H18" i="1"/>
  <c r="H19" i="1"/>
  <c r="H20" i="1"/>
  <c r="H21" i="1"/>
  <c r="H22" i="1"/>
  <c r="H23" i="1"/>
  <c r="H24" i="1"/>
  <c r="H25" i="1"/>
  <c r="H26" i="1"/>
  <c r="H27" i="1"/>
  <c r="C28" i="1"/>
  <c r="D28" i="1"/>
  <c r="E28" i="1"/>
  <c r="F28" i="1"/>
  <c r="G28" i="1"/>
  <c r="H29" i="1"/>
  <c r="H28" i="1" s="1"/>
  <c r="H30" i="1"/>
  <c r="H31" i="1"/>
  <c r="H32" i="1"/>
  <c r="H33" i="1"/>
  <c r="H34" i="1"/>
  <c r="C35" i="1"/>
  <c r="C41" i="1" s="1"/>
  <c r="C70" i="1" s="1"/>
  <c r="D35" i="1"/>
  <c r="D41" i="1" s="1"/>
  <c r="D70" i="1" s="1"/>
  <c r="E35" i="1"/>
  <c r="E41" i="1" s="1"/>
  <c r="F35" i="1"/>
  <c r="G35" i="1"/>
  <c r="H36" i="1"/>
  <c r="H35" i="1" s="1"/>
  <c r="C37" i="1"/>
  <c r="D37" i="1"/>
  <c r="E37" i="1"/>
  <c r="F37" i="1"/>
  <c r="G37" i="1"/>
  <c r="H38" i="1"/>
  <c r="H39" i="1"/>
  <c r="H37" i="1" s="1"/>
  <c r="C45" i="1"/>
  <c r="D45" i="1"/>
  <c r="E45" i="1"/>
  <c r="E65" i="1" s="1"/>
  <c r="F45" i="1"/>
  <c r="F65" i="1" s="1"/>
  <c r="G45" i="1"/>
  <c r="H46" i="1"/>
  <c r="H47" i="1"/>
  <c r="H48" i="1"/>
  <c r="H49" i="1"/>
  <c r="H50" i="1"/>
  <c r="H51" i="1"/>
  <c r="H52" i="1"/>
  <c r="H53" i="1"/>
  <c r="C54" i="1"/>
  <c r="D54" i="1"/>
  <c r="E54" i="1"/>
  <c r="F54" i="1"/>
  <c r="G54" i="1"/>
  <c r="H55" i="1"/>
  <c r="H54" i="1" s="1"/>
  <c r="H56" i="1"/>
  <c r="H57" i="1"/>
  <c r="H58" i="1"/>
  <c r="C59" i="1"/>
  <c r="D59" i="1"/>
  <c r="E59" i="1"/>
  <c r="F59" i="1"/>
  <c r="G59" i="1"/>
  <c r="H60" i="1"/>
  <c r="H59" i="1" s="1"/>
  <c r="H61" i="1"/>
  <c r="H62" i="1"/>
  <c r="H63" i="1"/>
  <c r="C65" i="1"/>
  <c r="D65" i="1"/>
  <c r="C67" i="1"/>
  <c r="D67" i="1"/>
  <c r="E67" i="1"/>
  <c r="F67" i="1"/>
  <c r="G67" i="1"/>
  <c r="H68" i="1"/>
  <c r="H67" i="1" s="1"/>
  <c r="H73" i="1"/>
  <c r="H74" i="1"/>
  <c r="C75" i="1"/>
  <c r="D75" i="1"/>
  <c r="E75" i="1"/>
  <c r="F75" i="1"/>
  <c r="G75" i="1"/>
  <c r="G41" i="1" l="1"/>
  <c r="F41" i="1"/>
  <c r="F70" i="1" s="1"/>
  <c r="H16" i="1"/>
  <c r="G65" i="1"/>
  <c r="H75" i="1"/>
  <c r="H45" i="1"/>
  <c r="H65" i="1" s="1"/>
  <c r="H41" i="1"/>
  <c r="E70" i="1"/>
  <c r="G70" i="1" l="1"/>
  <c r="H70" i="1"/>
  <c r="H42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<sst xmlns="http://schemas.openxmlformats.org/spreadsheetml/2006/main" count="73" uniqueCount="73">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</sst>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0" borderId="1" xfId="0" applyNumberFormat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3"/>
    </xf>
    <xf numFmtId="4" fontId="0" fillId="0" borderId="18" xfId="0" applyNumberFormat="1" applyBorder="1"/>
    <xf numFmtId="0" fontId="0" fillId="0" borderId="19" xfId="0" applyBorder="1" applyAlignment="1">
      <alignment horizontal="left" vertical="center" indent="6"/>
    </xf>
    <xf numFmtId="4" fontId="0" fillId="0" borderId="18" xfId="0" applyNumberFormat="1" applyBorder="1" applyAlignment="1" applyProtection="1">
      <alignment vertical="center"/>
      <protection locked="0"/>
    </xf>
    <xf numFmtId="0" fontId="0" fillId="0" borderId="19" xfId="0" applyBorder="1" applyAlignment="1">
      <alignment horizontal="left" indent="6"/>
    </xf>
    <xf numFmtId="0" fontId="0" fillId="0" borderId="19" xfId="0" applyBorder="1" applyAlignment="1">
      <alignment horizontal="left" vertical="center" indent="9"/>
    </xf>
    <xf numFmtId="0" fontId="0" fillId="0" borderId="19" xfId="0" applyBorder="1" applyAlignment="1">
      <alignment vertical="center"/>
    </xf>
    <xf numFmtId="0" fontId="1" fillId="0" borderId="19" xfId="0" applyFont="1" applyBorder="1" applyAlignment="1">
      <alignment horizontal="left" vertical="center" indent="3"/>
    </xf>
    <xf numFmtId="4" fontId="1" fillId="0" borderId="18" xfId="0" applyNumberFormat="1" applyFont="1" applyBorder="1" applyAlignment="1" applyProtection="1">
      <alignment vertical="center"/>
      <protection locked="0"/>
    </xf>
    <xf numFmtId="4" fontId="0" fillId="0" borderId="18" xfId="0" applyNumberFormat="1" applyBorder="1" applyAlignment="1">
      <alignment vertical="center"/>
    </xf>
    <xf numFmtId="0" fontId="0" fillId="0" borderId="19" xfId="0" applyBorder="1" applyAlignment="1">
      <alignment horizontal="left" vertical="center" wrapText="1" indent="9"/>
    </xf>
    <xf numFmtId="0" fontId="0" fillId="0" borderId="19" xfId="0" applyBorder="1" applyAlignment="1">
      <alignment horizontal="left" wrapText="1" indent="9"/>
    </xf>
    <xf numFmtId="0" fontId="0" fillId="0" borderId="19" xfId="0" applyBorder="1" applyAlignment="1">
      <alignment horizontal="left" vertical="center" wrapText="1" indent="3"/>
    </xf>
    <xf numFmtId="0" fontId="1" fillId="0" borderId="19" xfId="0" applyFont="1" applyBorder="1" applyAlignment="1">
      <alignment horizontal="left" vertical="center" wrapText="1" indent="3"/>
    </xf>
    <xf numFmtId="0" fontId="0" fillId="0" borderId="20" xfId="0" applyBorder="1" applyAlignment="1">
      <alignment vertical="center"/>
    </xf>
    <xf numFmtId="4" fontId="0" fillId="0" borderId="21" xfId="0" applyNumberFormat="1" applyBorder="1"/>
    <xf numFmtId="4" fontId="0" fillId="0" borderId="2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1T-25.xlsx" TargetMode="External"/><Relationship Id="rId1" Type="http://schemas.openxmlformats.org/officeDocument/2006/relationships/externalLinkPath" Target="3%20%20IAODF-GTO-CODE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1T-25.xlsx" TargetMode="External"/><Relationship Id="rId1" Type="http://schemas.openxmlformats.org/officeDocument/2006/relationships/externalLinkPath" Target="1%20ESF-GTO-CODE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4E36-B9E8-4B0F-9831-FA455E0159D5}">
  <sheetPr>
    <outlinePr summaryBelow="0"/>
  </sheetPr>
  <dimension ref="B1:H76"/>
  <sheetViews>
    <sheetView showGridLines="0" tabSelected="1" zoomScale="75" zoomScaleNormal="75" workbookViewId="0">
      <selection activeCell="B1" sqref="B1:H76"/>
    </sheetView>
  </sheetViews>
  <sheetFormatPr baseColWidth="10" defaultColWidth="11" defaultRowHeight="15" x14ac:dyDescent="0.25"/>
  <cols>
    <col min="1" max="1" width="3" customWidth="1"/>
    <col min="2" max="2" width="87" bestFit="1" customWidth="1"/>
    <col min="3" max="3" width="22.28515625" bestFit="1" customWidth="1"/>
    <col min="4" max="4" width="20.5703125" bestFit="1" customWidth="1"/>
    <col min="5" max="5" width="22.28515625" bestFit="1" customWidth="1"/>
    <col min="6" max="6" width="21.85546875" bestFit="1" customWidth="1"/>
    <col min="7" max="7" width="22.28515625" bestFit="1" customWidth="1"/>
    <col min="8" max="8" width="21.28515625" bestFit="1" customWidth="1"/>
    <col min="9" max="9" width="11" customWidth="1"/>
  </cols>
  <sheetData>
    <row r="1" spans="2:8" ht="40.9" customHeight="1" x14ac:dyDescent="0.25">
      <c r="B1" s="11" t="s">
        <v>72</v>
      </c>
      <c r="C1" s="12"/>
      <c r="D1" s="12"/>
      <c r="E1" s="12"/>
      <c r="F1" s="12"/>
      <c r="G1" s="12"/>
      <c r="H1" s="13"/>
    </row>
    <row r="2" spans="2:8" x14ac:dyDescent="0.25">
      <c r="B2" s="14" t="str">
        <f>'[2]Formato 1'!B2</f>
        <v>Comisión de Deporte del Estado de Guanajuato</v>
      </c>
      <c r="C2" s="10"/>
      <c r="D2" s="10"/>
      <c r="E2" s="10"/>
      <c r="F2" s="10"/>
      <c r="G2" s="10"/>
      <c r="H2" s="15"/>
    </row>
    <row r="3" spans="2:8" x14ac:dyDescent="0.25">
      <c r="B3" s="16" t="s">
        <v>71</v>
      </c>
      <c r="C3" s="17"/>
      <c r="D3" s="17"/>
      <c r="E3" s="17"/>
      <c r="F3" s="17"/>
      <c r="G3" s="17"/>
      <c r="H3" s="18"/>
    </row>
    <row r="4" spans="2:8" x14ac:dyDescent="0.25">
      <c r="B4" s="16" t="str">
        <f>'[1]Formato 3'!B4</f>
        <v>Del 1 de Enero al 31 de Marzo de 2025 (b)</v>
      </c>
      <c r="C4" s="17"/>
      <c r="D4" s="17"/>
      <c r="E4" s="17"/>
      <c r="F4" s="17"/>
      <c r="G4" s="17"/>
      <c r="H4" s="18"/>
    </row>
    <row r="5" spans="2:8" x14ac:dyDescent="0.25">
      <c r="B5" s="19" t="s">
        <v>70</v>
      </c>
      <c r="C5" s="9"/>
      <c r="D5" s="9"/>
      <c r="E5" s="9"/>
      <c r="F5" s="9"/>
      <c r="G5" s="9"/>
      <c r="H5" s="20"/>
    </row>
    <row r="6" spans="2:8" x14ac:dyDescent="0.25">
      <c r="B6" s="21" t="s">
        <v>69</v>
      </c>
      <c r="C6" s="6" t="s">
        <v>68</v>
      </c>
      <c r="D6" s="6"/>
      <c r="E6" s="6"/>
      <c r="F6" s="6"/>
      <c r="G6" s="6"/>
      <c r="H6" s="22" t="s">
        <v>67</v>
      </c>
    </row>
    <row r="7" spans="2:8" ht="30" x14ac:dyDescent="0.25">
      <c r="B7" s="23"/>
      <c r="C7" s="7" t="s">
        <v>66</v>
      </c>
      <c r="D7" s="8" t="s">
        <v>65</v>
      </c>
      <c r="E7" s="7" t="s">
        <v>64</v>
      </c>
      <c r="F7" s="7" t="s">
        <v>63</v>
      </c>
      <c r="G7" s="7" t="s">
        <v>62</v>
      </c>
      <c r="H7" s="22"/>
    </row>
    <row r="8" spans="2:8" x14ac:dyDescent="0.25">
      <c r="B8" s="24" t="s">
        <v>61</v>
      </c>
      <c r="C8" s="5"/>
      <c r="D8" s="5"/>
      <c r="E8" s="5"/>
      <c r="F8" s="5"/>
      <c r="G8" s="5"/>
      <c r="H8" s="25"/>
    </row>
    <row r="9" spans="2:8" x14ac:dyDescent="0.25">
      <c r="B9" s="26" t="s">
        <v>60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7">
        <f>G9-C9</f>
        <v>0</v>
      </c>
    </row>
    <row r="10" spans="2:8" x14ac:dyDescent="0.25">
      <c r="B10" s="26" t="s">
        <v>59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7">
        <f>G10-C10</f>
        <v>0</v>
      </c>
    </row>
    <row r="11" spans="2:8" x14ac:dyDescent="0.25">
      <c r="B11" s="26" t="s">
        <v>58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7">
        <f>G11-C11</f>
        <v>0</v>
      </c>
    </row>
    <row r="12" spans="2:8" x14ac:dyDescent="0.25">
      <c r="B12" s="26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7">
        <f>G12-C12</f>
        <v>0</v>
      </c>
    </row>
    <row r="13" spans="2:8" x14ac:dyDescent="0.25">
      <c r="B13" s="26" t="s">
        <v>56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7">
        <f>G13-C13</f>
        <v>0</v>
      </c>
    </row>
    <row r="14" spans="2:8" x14ac:dyDescent="0.25">
      <c r="B14" s="26" t="s">
        <v>55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7">
        <f>G14-C14</f>
        <v>0</v>
      </c>
    </row>
    <row r="15" spans="2:8" x14ac:dyDescent="0.25">
      <c r="B15" s="26" t="s">
        <v>54</v>
      </c>
      <c r="C15" s="2">
        <v>65845000</v>
      </c>
      <c r="D15" s="2">
        <v>61147509</v>
      </c>
      <c r="E15" s="2">
        <v>126992508.95</v>
      </c>
      <c r="F15" s="2">
        <v>11629848.130000001</v>
      </c>
      <c r="G15" s="2">
        <v>11629848.130000001</v>
      </c>
      <c r="H15" s="27">
        <f>G15-C15</f>
        <v>-54215151.869999997</v>
      </c>
    </row>
    <row r="16" spans="2:8" x14ac:dyDescent="0.25">
      <c r="B16" s="28" t="s">
        <v>53</v>
      </c>
      <c r="C16" s="2">
        <f>SUM(C17:C27)</f>
        <v>0</v>
      </c>
      <c r="D16" s="2">
        <f>SUM(D17:D27)</f>
        <v>0</v>
      </c>
      <c r="E16" s="2">
        <f>SUM(E17:E27)</f>
        <v>0</v>
      </c>
      <c r="F16" s="2">
        <f>SUM(F17:F27)</f>
        <v>0</v>
      </c>
      <c r="G16" s="2">
        <f>SUM(G17:G27)</f>
        <v>0</v>
      </c>
      <c r="H16" s="27">
        <f>SUM(H17:H27)</f>
        <v>0</v>
      </c>
    </row>
    <row r="17" spans="2:8" x14ac:dyDescent="0.25">
      <c r="B17" s="29" t="s">
        <v>52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7">
        <f>G17-C17</f>
        <v>0</v>
      </c>
    </row>
    <row r="18" spans="2:8" x14ac:dyDescent="0.25">
      <c r="B18" s="29" t="s">
        <v>51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7">
        <f>G18-C18</f>
        <v>0</v>
      </c>
    </row>
    <row r="19" spans="2:8" x14ac:dyDescent="0.25">
      <c r="B19" s="29" t="s">
        <v>50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7">
        <f>G19-C19</f>
        <v>0</v>
      </c>
    </row>
    <row r="20" spans="2:8" x14ac:dyDescent="0.25">
      <c r="B20" s="29" t="s">
        <v>49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7">
        <f>G20-C20</f>
        <v>0</v>
      </c>
    </row>
    <row r="21" spans="2:8" x14ac:dyDescent="0.25">
      <c r="B21" s="29" t="s">
        <v>48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7">
        <f>G21-C21</f>
        <v>0</v>
      </c>
    </row>
    <row r="22" spans="2:8" x14ac:dyDescent="0.25">
      <c r="B22" s="29" t="s">
        <v>47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7">
        <f>G22-C22</f>
        <v>0</v>
      </c>
    </row>
    <row r="23" spans="2:8" x14ac:dyDescent="0.25">
      <c r="B23" s="29" t="s">
        <v>46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7">
        <f>G23-C23</f>
        <v>0</v>
      </c>
    </row>
    <row r="24" spans="2:8" x14ac:dyDescent="0.25">
      <c r="B24" s="29" t="s">
        <v>45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7">
        <f>G24-C24</f>
        <v>0</v>
      </c>
    </row>
    <row r="25" spans="2:8" x14ac:dyDescent="0.25">
      <c r="B25" s="29" t="s">
        <v>44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7">
        <f>G25-C25</f>
        <v>0</v>
      </c>
    </row>
    <row r="26" spans="2:8" x14ac:dyDescent="0.25">
      <c r="B26" s="29" t="s">
        <v>43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7">
        <f>G26-C26</f>
        <v>0</v>
      </c>
    </row>
    <row r="27" spans="2:8" x14ac:dyDescent="0.25">
      <c r="B27" s="29" t="s">
        <v>42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7">
        <f>G27-C27</f>
        <v>0</v>
      </c>
    </row>
    <row r="28" spans="2:8" x14ac:dyDescent="0.25">
      <c r="B28" s="26" t="s">
        <v>41</v>
      </c>
      <c r="C28" s="2">
        <f>SUM(C29:C33)</f>
        <v>0</v>
      </c>
      <c r="D28" s="2">
        <f>SUM(D29:D33)</f>
        <v>0</v>
      </c>
      <c r="E28" s="2">
        <f>SUM(E29:E33)</f>
        <v>0</v>
      </c>
      <c r="F28" s="2">
        <f>SUM(F29:F33)</f>
        <v>0</v>
      </c>
      <c r="G28" s="2">
        <f>SUM(G29:G33)</f>
        <v>0</v>
      </c>
      <c r="H28" s="27">
        <f>SUM(H29:H33)</f>
        <v>0</v>
      </c>
    </row>
    <row r="29" spans="2:8" x14ac:dyDescent="0.25">
      <c r="B29" s="29" t="s">
        <v>40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7">
        <f>G29-C29</f>
        <v>0</v>
      </c>
    </row>
    <row r="30" spans="2:8" x14ac:dyDescent="0.25">
      <c r="B30" s="29" t="s">
        <v>39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7">
        <f>G30-C30</f>
        <v>0</v>
      </c>
    </row>
    <row r="31" spans="2:8" x14ac:dyDescent="0.25">
      <c r="B31" s="29" t="s">
        <v>38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7">
        <f>G31-C31</f>
        <v>0</v>
      </c>
    </row>
    <row r="32" spans="2:8" x14ac:dyDescent="0.25">
      <c r="B32" s="29" t="s">
        <v>37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7">
        <f>G32-C32</f>
        <v>0</v>
      </c>
    </row>
    <row r="33" spans="2:8" ht="14.45" customHeight="1" x14ac:dyDescent="0.25">
      <c r="B33" s="29" t="s">
        <v>36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7">
        <f>G33-C33</f>
        <v>0</v>
      </c>
    </row>
    <row r="34" spans="2:8" ht="14.45" customHeight="1" x14ac:dyDescent="0.25">
      <c r="B34" s="26" t="s">
        <v>35</v>
      </c>
      <c r="C34" s="2">
        <v>162289062.09</v>
      </c>
      <c r="D34" s="2">
        <v>64024680.57</v>
      </c>
      <c r="E34" s="2">
        <v>226313742.66</v>
      </c>
      <c r="F34" s="2">
        <v>94268829.829999998</v>
      </c>
      <c r="G34" s="2">
        <v>94268829.829999998</v>
      </c>
      <c r="H34" s="27">
        <f>G34-C34</f>
        <v>-68020232.260000005</v>
      </c>
    </row>
    <row r="35" spans="2:8" ht="14.45" customHeight="1" x14ac:dyDescent="0.25">
      <c r="B35" s="26" t="s">
        <v>34</v>
      </c>
      <c r="C35" s="2">
        <f>C36</f>
        <v>0</v>
      </c>
      <c r="D35" s="2">
        <f>D36</f>
        <v>0</v>
      </c>
      <c r="E35" s="2">
        <f>E36</f>
        <v>0</v>
      </c>
      <c r="F35" s="2">
        <f>F36</f>
        <v>0</v>
      </c>
      <c r="G35" s="2">
        <f>G36</f>
        <v>0</v>
      </c>
      <c r="H35" s="27">
        <f>H36</f>
        <v>0</v>
      </c>
    </row>
    <row r="36" spans="2:8" ht="14.45" customHeight="1" x14ac:dyDescent="0.25">
      <c r="B36" s="29" t="s">
        <v>33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7">
        <f>G36-C36</f>
        <v>0</v>
      </c>
    </row>
    <row r="37" spans="2:8" ht="14.45" customHeight="1" x14ac:dyDescent="0.25">
      <c r="B37" s="26" t="s">
        <v>32</v>
      </c>
      <c r="C37" s="2">
        <f>C38+C39</f>
        <v>0</v>
      </c>
      <c r="D37" s="2">
        <f>D38+D39</f>
        <v>0</v>
      </c>
      <c r="E37" s="2">
        <f>E38+E39</f>
        <v>0</v>
      </c>
      <c r="F37" s="2">
        <f>F38+F39</f>
        <v>0</v>
      </c>
      <c r="G37" s="2">
        <f>G38+G39</f>
        <v>0</v>
      </c>
      <c r="H37" s="27">
        <f>H38+H39</f>
        <v>0</v>
      </c>
    </row>
    <row r="38" spans="2:8" x14ac:dyDescent="0.25">
      <c r="B38" s="29" t="s">
        <v>31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7">
        <f>G38-C38</f>
        <v>0</v>
      </c>
    </row>
    <row r="39" spans="2:8" x14ac:dyDescent="0.25">
      <c r="B39" s="29" t="s">
        <v>30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7">
        <f>G39-C39</f>
        <v>0</v>
      </c>
    </row>
    <row r="40" spans="2:8" x14ac:dyDescent="0.25">
      <c r="B40" s="30"/>
      <c r="C40" s="2"/>
      <c r="D40" s="2"/>
      <c r="E40" s="2"/>
      <c r="F40" s="2"/>
      <c r="G40" s="2"/>
      <c r="H40" s="27"/>
    </row>
    <row r="41" spans="2:8" x14ac:dyDescent="0.25">
      <c r="B41" s="31" t="s">
        <v>29</v>
      </c>
      <c r="C41" s="1">
        <f>SUM(C9,C10,C11,C12,C13,C14,C15,C16,C28,C34,C35,C37)</f>
        <v>228134062.09</v>
      </c>
      <c r="D41" s="1">
        <f>SUM(D9,D10,D11,D12,D13,D14,D15,D16,D28,D34,D35,D37)</f>
        <v>125172189.56999999</v>
      </c>
      <c r="E41" s="1">
        <f>SUM(E9,E10,E11,E12,E13,E14,E15,E16,E28,E34,E35,E37)</f>
        <v>353306251.61000001</v>
      </c>
      <c r="F41" s="1">
        <f>SUM(F9,F10,F11,F12,F13,F14,F15,F16,F28,F34,F35,F37)</f>
        <v>105898677.95999999</v>
      </c>
      <c r="G41" s="1">
        <f>SUM(G9,G10,G11,G12,G13,G14,G15,G16,G28,G34,G35,G37)</f>
        <v>105898677.95999999</v>
      </c>
      <c r="H41" s="32">
        <f>SUM(H9,H10,H11,H12,H13,H14,H15,H16,H28,H34,H35,H37)</f>
        <v>-122235384.13</v>
      </c>
    </row>
    <row r="42" spans="2:8" x14ac:dyDescent="0.25">
      <c r="B42" s="31" t="s">
        <v>28</v>
      </c>
      <c r="C42" s="4"/>
      <c r="D42" s="4"/>
      <c r="E42" s="4"/>
      <c r="F42" s="4"/>
      <c r="G42" s="4"/>
      <c r="H42" s="32">
        <f>IF(H41&gt;0,H41,0)</f>
        <v>0</v>
      </c>
    </row>
    <row r="43" spans="2:8" x14ac:dyDescent="0.25">
      <c r="B43" s="30"/>
      <c r="C43" s="3"/>
      <c r="D43" s="3"/>
      <c r="E43" s="3"/>
      <c r="F43" s="3"/>
      <c r="G43" s="3"/>
      <c r="H43" s="33"/>
    </row>
    <row r="44" spans="2:8" x14ac:dyDescent="0.25">
      <c r="B44" s="31" t="s">
        <v>27</v>
      </c>
      <c r="C44" s="3"/>
      <c r="D44" s="3"/>
      <c r="E44" s="3"/>
      <c r="F44" s="3"/>
      <c r="G44" s="3"/>
      <c r="H44" s="33"/>
    </row>
    <row r="45" spans="2:8" x14ac:dyDescent="0.25">
      <c r="B45" s="26" t="s">
        <v>26</v>
      </c>
      <c r="C45" s="2">
        <f>SUM(C46:C53)</f>
        <v>0</v>
      </c>
      <c r="D45" s="2">
        <f>SUM(D46:D53)</f>
        <v>0</v>
      </c>
      <c r="E45" s="2">
        <f>SUM(E46:E53)</f>
        <v>0</v>
      </c>
      <c r="F45" s="2">
        <f>SUM(F46:F53)</f>
        <v>0</v>
      </c>
      <c r="G45" s="2">
        <f>SUM(G46:G53)</f>
        <v>0</v>
      </c>
      <c r="H45" s="27">
        <f>SUM(H46:H53)</f>
        <v>0</v>
      </c>
    </row>
    <row r="46" spans="2:8" x14ac:dyDescent="0.25">
      <c r="B46" s="34" t="s">
        <v>25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7">
        <f>G46-C46</f>
        <v>0</v>
      </c>
    </row>
    <row r="47" spans="2:8" x14ac:dyDescent="0.25">
      <c r="B47" s="34" t="s">
        <v>24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7">
        <f>G47-C47</f>
        <v>0</v>
      </c>
    </row>
    <row r="48" spans="2:8" x14ac:dyDescent="0.25">
      <c r="B48" s="34" t="s">
        <v>23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7">
        <f>G48-C48</f>
        <v>0</v>
      </c>
    </row>
    <row r="49" spans="2:8" ht="30" x14ac:dyDescent="0.25">
      <c r="B49" s="34" t="s">
        <v>22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7">
        <f>G49-C49</f>
        <v>0</v>
      </c>
    </row>
    <row r="50" spans="2:8" x14ac:dyDescent="0.25">
      <c r="B50" s="34" t="s">
        <v>21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7">
        <f>G50-C50</f>
        <v>0</v>
      </c>
    </row>
    <row r="51" spans="2:8" x14ac:dyDescent="0.25">
      <c r="B51" s="34" t="s">
        <v>20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7">
        <f>G51-C51</f>
        <v>0</v>
      </c>
    </row>
    <row r="52" spans="2:8" ht="30" x14ac:dyDescent="0.25">
      <c r="B52" s="35" t="s">
        <v>19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7">
        <f>G52-C52</f>
        <v>0</v>
      </c>
    </row>
    <row r="53" spans="2:8" x14ac:dyDescent="0.25">
      <c r="B53" s="29" t="s">
        <v>18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7">
        <f>G53-C53</f>
        <v>0</v>
      </c>
    </row>
    <row r="54" spans="2:8" x14ac:dyDescent="0.25">
      <c r="B54" s="26" t="s">
        <v>17</v>
      </c>
      <c r="C54" s="2">
        <f>SUM(C55:C58)</f>
        <v>0</v>
      </c>
      <c r="D54" s="2">
        <f>SUM(D55:D58)</f>
        <v>0</v>
      </c>
      <c r="E54" s="2">
        <f>SUM(E55:E58)</f>
        <v>0</v>
      </c>
      <c r="F54" s="2">
        <f>SUM(F55:F58)</f>
        <v>0</v>
      </c>
      <c r="G54" s="2">
        <f>SUM(G55:G58)</f>
        <v>0</v>
      </c>
      <c r="H54" s="27">
        <f>SUM(H55:H58)</f>
        <v>0</v>
      </c>
    </row>
    <row r="55" spans="2:8" x14ac:dyDescent="0.25">
      <c r="B55" s="35" t="s">
        <v>16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7">
        <f>G55-C55</f>
        <v>0</v>
      </c>
    </row>
    <row r="56" spans="2:8" x14ac:dyDescent="0.25">
      <c r="B56" s="34" t="s">
        <v>15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7">
        <f>G56-C56</f>
        <v>0</v>
      </c>
    </row>
    <row r="57" spans="2:8" x14ac:dyDescent="0.25">
      <c r="B57" s="34" t="s">
        <v>14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7">
        <f>G57-C57</f>
        <v>0</v>
      </c>
    </row>
    <row r="58" spans="2:8" x14ac:dyDescent="0.25">
      <c r="B58" s="35" t="s">
        <v>13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7">
        <f>G58-C58</f>
        <v>0</v>
      </c>
    </row>
    <row r="59" spans="2:8" x14ac:dyDescent="0.25">
      <c r="B59" s="26" t="s">
        <v>12</v>
      </c>
      <c r="C59" s="2">
        <f>SUM(C60:C61)</f>
        <v>0</v>
      </c>
      <c r="D59" s="2">
        <f>SUM(D60:D61)</f>
        <v>0</v>
      </c>
      <c r="E59" s="2">
        <f>SUM(E60:E61)</f>
        <v>0</v>
      </c>
      <c r="F59" s="2">
        <f>SUM(F60:F61)</f>
        <v>0</v>
      </c>
      <c r="G59" s="2">
        <f>SUM(G60:G61)</f>
        <v>0</v>
      </c>
      <c r="H59" s="27">
        <f>SUM(H60:H61)</f>
        <v>0</v>
      </c>
    </row>
    <row r="60" spans="2:8" x14ac:dyDescent="0.25">
      <c r="B60" s="34" t="s">
        <v>11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7">
        <f>G60-C60</f>
        <v>0</v>
      </c>
    </row>
    <row r="61" spans="2:8" x14ac:dyDescent="0.25">
      <c r="B61" s="34" t="s">
        <v>10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7">
        <f>G61-C61</f>
        <v>0</v>
      </c>
    </row>
    <row r="62" spans="2:8" x14ac:dyDescent="0.25">
      <c r="B62" s="26" t="s">
        <v>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7">
        <f>G62-C62</f>
        <v>0</v>
      </c>
    </row>
    <row r="63" spans="2:8" x14ac:dyDescent="0.25">
      <c r="B63" s="26" t="s">
        <v>8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7">
        <f>G63-C63</f>
        <v>0</v>
      </c>
    </row>
    <row r="64" spans="2:8" x14ac:dyDescent="0.25">
      <c r="B64" s="30"/>
      <c r="C64" s="3"/>
      <c r="D64" s="3"/>
      <c r="E64" s="3"/>
      <c r="F64" s="3"/>
      <c r="G64" s="3"/>
      <c r="H64" s="33"/>
    </row>
    <row r="65" spans="2:8" x14ac:dyDescent="0.25">
      <c r="B65" s="31" t="s">
        <v>7</v>
      </c>
      <c r="C65" s="1">
        <f>C45+C54+C59+C62+C63</f>
        <v>0</v>
      </c>
      <c r="D65" s="1">
        <f>D45+D54+D59+D62+D63</f>
        <v>0</v>
      </c>
      <c r="E65" s="1">
        <f>E45+E54+E59+E62+E63</f>
        <v>0</v>
      </c>
      <c r="F65" s="1">
        <f>F45+F54+F59+F62+F63</f>
        <v>0</v>
      </c>
      <c r="G65" s="1">
        <f>G45+G54+G59+G62+G63</f>
        <v>0</v>
      </c>
      <c r="H65" s="32">
        <f>H45+H54+H59+H62+H63</f>
        <v>0</v>
      </c>
    </row>
    <row r="66" spans="2:8" x14ac:dyDescent="0.25">
      <c r="B66" s="30"/>
      <c r="C66" s="3"/>
      <c r="D66" s="3"/>
      <c r="E66" s="3"/>
      <c r="F66" s="3"/>
      <c r="G66" s="3"/>
      <c r="H66" s="33"/>
    </row>
    <row r="67" spans="2:8" x14ac:dyDescent="0.25">
      <c r="B67" s="31" t="s">
        <v>6</v>
      </c>
      <c r="C67" s="1">
        <f>C68</f>
        <v>0</v>
      </c>
      <c r="D67" s="1">
        <f>D68</f>
        <v>0</v>
      </c>
      <c r="E67" s="1">
        <f>E68</f>
        <v>0</v>
      </c>
      <c r="F67" s="1">
        <f>F68</f>
        <v>0</v>
      </c>
      <c r="G67" s="1">
        <f>G68</f>
        <v>0</v>
      </c>
      <c r="H67" s="32">
        <f>H68</f>
        <v>0</v>
      </c>
    </row>
    <row r="68" spans="2:8" x14ac:dyDescent="0.25">
      <c r="B68" s="26" t="s">
        <v>5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7">
        <f>G68-C68</f>
        <v>0</v>
      </c>
    </row>
    <row r="69" spans="2:8" x14ac:dyDescent="0.25">
      <c r="B69" s="30"/>
      <c r="C69" s="3"/>
      <c r="D69" s="3"/>
      <c r="E69" s="3"/>
      <c r="F69" s="3"/>
      <c r="G69" s="3"/>
      <c r="H69" s="33"/>
    </row>
    <row r="70" spans="2:8" x14ac:dyDescent="0.25">
      <c r="B70" s="31" t="s">
        <v>4</v>
      </c>
      <c r="C70" s="1">
        <f>C41+C65+C67</f>
        <v>228134062.09</v>
      </c>
      <c r="D70" s="1">
        <f>D41+D65+D67</f>
        <v>125172189.56999999</v>
      </c>
      <c r="E70" s="1">
        <f>E41+E65+E67</f>
        <v>353306251.61000001</v>
      </c>
      <c r="F70" s="1">
        <f>F41+F65+F67</f>
        <v>105898677.95999999</v>
      </c>
      <c r="G70" s="1">
        <f>G41+G65+G67</f>
        <v>105898677.95999999</v>
      </c>
      <c r="H70" s="32">
        <f>H41+H65+H67</f>
        <v>-122235384.13</v>
      </c>
    </row>
    <row r="71" spans="2:8" x14ac:dyDescent="0.25">
      <c r="B71" s="30"/>
      <c r="C71" s="3"/>
      <c r="D71" s="3"/>
      <c r="E71" s="3"/>
      <c r="F71" s="3"/>
      <c r="G71" s="3"/>
      <c r="H71" s="33"/>
    </row>
    <row r="72" spans="2:8" x14ac:dyDescent="0.25">
      <c r="B72" s="31" t="s">
        <v>3</v>
      </c>
      <c r="C72" s="3"/>
      <c r="D72" s="3"/>
      <c r="E72" s="3"/>
      <c r="F72" s="3"/>
      <c r="G72" s="3"/>
      <c r="H72" s="33"/>
    </row>
    <row r="73" spans="2:8" ht="30" x14ac:dyDescent="0.25">
      <c r="B73" s="36" t="s">
        <v>2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7">
        <f>G73-C73</f>
        <v>0</v>
      </c>
    </row>
    <row r="74" spans="2:8" ht="30" x14ac:dyDescent="0.25">
      <c r="B74" s="36" t="s">
        <v>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7">
        <f>G74-C74</f>
        <v>0</v>
      </c>
    </row>
    <row r="75" spans="2:8" x14ac:dyDescent="0.25">
      <c r="B75" s="37" t="s">
        <v>0</v>
      </c>
      <c r="C75" s="1">
        <f>C73+C74</f>
        <v>0</v>
      </c>
      <c r="D75" s="1">
        <f>D73+D74</f>
        <v>0</v>
      </c>
      <c r="E75" s="1">
        <f>E73+E74</f>
        <v>0</v>
      </c>
      <c r="F75" s="1">
        <f>F73+F74</f>
        <v>0</v>
      </c>
      <c r="G75" s="1">
        <f>G73+G74</f>
        <v>0</v>
      </c>
      <c r="H75" s="32">
        <f>H73+H74</f>
        <v>0</v>
      </c>
    </row>
    <row r="76" spans="2:8" ht="15.75" thickBot="1" x14ac:dyDescent="0.3">
      <c r="B76" s="38"/>
      <c r="C76" s="39"/>
      <c r="D76" s="39"/>
      <c r="E76" s="39"/>
      <c r="F76" s="39"/>
      <c r="G76" s="39"/>
      <c r="H76" s="40"/>
    </row>
  </sheetData>
  <mergeCells count="4">
    <mergeCell ref="B6:B7"/>
    <mergeCell ref="C6:G6"/>
    <mergeCell ref="H6:H7"/>
    <mergeCell ref="B1:H1"/>
  </mergeCells>
  <dataValidations count="1">
    <dataValidation type="decimal" allowBlank="1" showInputMessage="1" showErrorMessage="1" sqref="C9:H75" xr:uid="{DC1946A7-B84E-4C39-8E70-5A154098F50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0" fitToWidth="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2025-04-29T22:45:07Z</cp:lastPrinted>
  <dcterms:created xsi:type="dcterms:W3CDTF">2025-04-29T22:41:52Z</dcterms:created>
  <dcterms:modified xsi:type="dcterms:W3CDTF">2025-04-29T22:45:49Z</dcterms:modified>
</cp:coreProperties>
</file>