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INFORMACION PRESUPUESTARIA\"/>
    </mc:Choice>
  </mc:AlternateContent>
  <bookViews>
    <workbookView xWindow="0" yWindow="0" windowWidth="23040" windowHeight="9024"/>
  </bookViews>
  <sheets>
    <sheet name="CO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COG!$B$3:$H$76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H5" i="1" s="1"/>
  <c r="F5" i="1"/>
  <c r="G5" i="1"/>
  <c r="E6" i="1"/>
  <c r="H6" i="1"/>
  <c r="E7" i="1"/>
  <c r="H7" i="1"/>
  <c r="E8" i="1"/>
  <c r="H8" i="1"/>
  <c r="E9" i="1"/>
  <c r="H9" i="1"/>
  <c r="E10" i="1"/>
  <c r="H10" i="1"/>
  <c r="E11" i="1"/>
  <c r="H11" i="1"/>
  <c r="E12" i="1"/>
  <c r="H12" i="1"/>
  <c r="C13" i="1"/>
  <c r="D13" i="1"/>
  <c r="E13" i="1"/>
  <c r="H13" i="1" s="1"/>
  <c r="F13" i="1"/>
  <c r="G13" i="1"/>
  <c r="E14" i="1"/>
  <c r="H14" i="1"/>
  <c r="E15" i="1"/>
  <c r="H15" i="1"/>
  <c r="E16" i="1"/>
  <c r="H16" i="1"/>
  <c r="E17" i="1"/>
  <c r="H17" i="1"/>
  <c r="E18" i="1"/>
  <c r="H18" i="1" s="1"/>
  <c r="E19" i="1"/>
  <c r="H19" i="1"/>
  <c r="E20" i="1"/>
  <c r="H20" i="1"/>
  <c r="E21" i="1"/>
  <c r="H21" i="1"/>
  <c r="E22" i="1"/>
  <c r="H22" i="1"/>
  <c r="C23" i="1"/>
  <c r="D23" i="1"/>
  <c r="E23" i="1"/>
  <c r="H23" i="1" s="1"/>
  <c r="F23" i="1"/>
  <c r="G23" i="1"/>
  <c r="E24" i="1"/>
  <c r="H24" i="1"/>
  <c r="E25" i="1"/>
  <c r="H25" i="1"/>
  <c r="E26" i="1"/>
  <c r="H26" i="1"/>
  <c r="E27" i="1"/>
  <c r="H27" i="1"/>
  <c r="E28" i="1"/>
  <c r="H28" i="1"/>
  <c r="E29" i="1"/>
  <c r="H29" i="1"/>
  <c r="E30" i="1"/>
  <c r="H30" i="1"/>
  <c r="E31" i="1"/>
  <c r="H31" i="1"/>
  <c r="E32" i="1"/>
  <c r="H32" i="1"/>
  <c r="C33" i="1"/>
  <c r="D33" i="1"/>
  <c r="E33" i="1"/>
  <c r="H33" i="1" s="1"/>
  <c r="F33" i="1"/>
  <c r="G33" i="1"/>
  <c r="E34" i="1"/>
  <c r="H34" i="1"/>
  <c r="E35" i="1"/>
  <c r="H35" i="1"/>
  <c r="E36" i="1"/>
  <c r="H36" i="1"/>
  <c r="E37" i="1"/>
  <c r="H37" i="1"/>
  <c r="E38" i="1"/>
  <c r="H38" i="1"/>
  <c r="E39" i="1"/>
  <c r="H39" i="1"/>
  <c r="E40" i="1"/>
  <c r="H40" i="1"/>
  <c r="E41" i="1"/>
  <c r="H41" i="1"/>
  <c r="E42" i="1"/>
  <c r="H42" i="1"/>
  <c r="C43" i="1"/>
  <c r="D43" i="1"/>
  <c r="E43" i="1"/>
  <c r="H43" i="1" s="1"/>
  <c r="F43" i="1"/>
  <c r="G43" i="1"/>
  <c r="E44" i="1"/>
  <c r="H44" i="1"/>
  <c r="E45" i="1"/>
  <c r="H45" i="1"/>
  <c r="E46" i="1"/>
  <c r="H46" i="1"/>
  <c r="E47" i="1"/>
  <c r="H47" i="1"/>
  <c r="E48" i="1"/>
  <c r="H48" i="1"/>
  <c r="E49" i="1"/>
  <c r="H49" i="1"/>
  <c r="E50" i="1"/>
  <c r="H50" i="1"/>
  <c r="E51" i="1"/>
  <c r="H51" i="1"/>
  <c r="E52" i="1"/>
  <c r="H52" i="1"/>
  <c r="C53" i="1"/>
  <c r="D53" i="1"/>
  <c r="E53" i="1"/>
  <c r="H53" i="1" s="1"/>
  <c r="F53" i="1"/>
  <c r="G53" i="1"/>
  <c r="E54" i="1"/>
  <c r="H54" i="1"/>
  <c r="E55" i="1"/>
  <c r="H55" i="1"/>
  <c r="E56" i="1"/>
  <c r="H56" i="1"/>
  <c r="C57" i="1"/>
  <c r="D57" i="1"/>
  <c r="E57" i="1"/>
  <c r="H57" i="1" s="1"/>
  <c r="F57" i="1"/>
  <c r="G57" i="1"/>
  <c r="E58" i="1"/>
  <c r="H58" i="1"/>
  <c r="E59" i="1"/>
  <c r="H59" i="1"/>
  <c r="E60" i="1"/>
  <c r="H60" i="1"/>
  <c r="E61" i="1"/>
  <c r="H61" i="1"/>
  <c r="E62" i="1"/>
  <c r="H62" i="1"/>
  <c r="E63" i="1"/>
  <c r="H63" i="1"/>
  <c r="E64" i="1"/>
  <c r="H64" i="1"/>
  <c r="C65" i="1"/>
  <c r="D65" i="1"/>
  <c r="E65" i="1"/>
  <c r="H65" i="1" s="1"/>
  <c r="F65" i="1"/>
  <c r="G65" i="1"/>
  <c r="E66" i="1"/>
  <c r="H66" i="1"/>
  <c r="E67" i="1"/>
  <c r="H67" i="1"/>
  <c r="E68" i="1"/>
  <c r="H68" i="1"/>
  <c r="C69" i="1"/>
  <c r="D69" i="1"/>
  <c r="E69" i="1"/>
  <c r="H69" i="1" s="1"/>
  <c r="F69" i="1"/>
  <c r="G69" i="1"/>
  <c r="E70" i="1"/>
  <c r="H70" i="1"/>
  <c r="E71" i="1"/>
  <c r="H71" i="1"/>
  <c r="E72" i="1"/>
  <c r="H72" i="1"/>
  <c r="E73" i="1"/>
  <c r="H73" i="1"/>
  <c r="E74" i="1"/>
  <c r="H74" i="1"/>
  <c r="E75" i="1"/>
  <c r="H75" i="1"/>
  <c r="E76" i="1"/>
  <c r="H76" i="1"/>
  <c r="C77" i="1"/>
  <c r="D77" i="1"/>
  <c r="E77" i="1"/>
  <c r="F77" i="1"/>
  <c r="G77" i="1"/>
  <c r="H77" i="1" l="1"/>
</calcChain>
</file>

<file path=xl/sharedStrings.xml><?xml version="1.0" encoding="utf-8"?>
<sst xmlns="http://schemas.openxmlformats.org/spreadsheetml/2006/main" count="85" uniqueCount="85">
  <si>
    <t>“Bajo protesta de decir verdad declaramos que los Estados Financieros y sus notas, son razonablemente correctos y son responsabilidad del emisor”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</si>
  <si>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</si>
  <si>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</si>
  <si>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</si>
  <si>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</si>
  <si>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</si>
  <si>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</si>
  <si>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</si>
  <si>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</si>
  <si>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</si>
  <si>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</si>
  <si>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</si>
  <si>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</si>
  <si>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</si>
  <si>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</si>
  <si>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</si>
  <si>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</si>
  <si>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</si>
  <si>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</si>
  <si>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</si>
  <si>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</si>
  <si>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</si>
  <si>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</si>
  <si>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</si>
  <si>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</si>
  <si>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</si>
  <si>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</si>
  <si>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</si>
  <si>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</si>
  <si>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</si>
  <si>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</si>
  <si>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</si>
  <si>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</si>
  <si>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</si>
  <si>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</si>
  <si>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</si>
  <si>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</si>
  <si>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</si>
  <si>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</si>
  <si>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</si>
  <si>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</si>
  <si>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</si>
  <si>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</si>
  <si>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</si>
  <si>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</si>
  <si>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</si>
  <si>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</si>
  <si>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</si>
  <si>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</si>
  <si>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</si>
  <si>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</si>
  <si>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</si>
  <si>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</si>
  <si>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</si>
  <si>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</si>
  <si>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</si>
  <si>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</si>
  <si>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</si>
  <si>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</si>
  <si>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</si>
  <si>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</si>
  <si>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</si>
  <si>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</si>
  <si>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</si>
  <si>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</si>
  <si>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</si>
  <si>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</si>
  <si>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</si>
  <si>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</si>
  <si>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</si>
  <si>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</si>
  <si>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</si>
  <si>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</si>
  <si>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</si>
  <si>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</si>
  <si>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</si>
  <si>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</si>
  <si>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</si>
  <si>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</si>
  <si>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</si>
  <si>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</si>
  <si>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</si>
  <si>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</si>
  <si>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</si>
  <si>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COMISIÓN DE DEPORTE DEL ESTADO DE GUANAJUATO
Estado Analítico del Ejercicio del Presupuesto de Egresos
Clasificación por Objeto del Gasto (Capítulo y Concepto)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</si>
</sst>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8">
    <xf numFmtId="0" fontId="0" fillId="0" borderId="0" xfId="0"/>
    <xf numFmtId="0" fontId="1" fillId="0" borderId="0" xfId="1" applyProtection="1">
      <protection locked="0"/>
    </xf>
    <xf numFmtId="4" fontId="2" fillId="0" borderId="1" xfId="1" applyNumberFormat="1" applyFont="1" applyBorder="1" applyProtection="1">
      <protection locked="0"/>
    </xf>
    <xf numFmtId="0" fontId="3" fillId="0" borderId="2" xfId="1" applyFont="1" applyBorder="1" applyAlignment="1">
      <alignment horizontal="center" vertical="center" wrapText="1"/>
    </xf>
    <xf numFmtId="4" fontId="4" fillId="0" borderId="1" xfId="1" applyNumberFormat="1" applyFont="1" applyBorder="1" applyProtection="1">
      <protection locked="0"/>
    </xf>
    <xf numFmtId="4" fontId="4" fillId="0" borderId="3" xfId="1" applyNumberFormat="1" applyFont="1" applyBorder="1" applyProtection="1">
      <protection locked="0"/>
    </xf>
    <xf numFmtId="0" fontId="5" fillId="0" borderId="2" xfId="1" applyFont="1" applyBorder="1" applyAlignment="1">
      <alignment horizontal="left"/>
    </xf>
    <xf numFmtId="4" fontId="2" fillId="0" borderId="3" xfId="1" applyNumberFormat="1" applyFont="1" applyBorder="1" applyProtection="1">
      <protection locked="0"/>
    </xf>
    <xf numFmtId="0" fontId="2" fillId="0" borderId="2" xfId="1" applyFont="1" applyBorder="1" applyAlignment="1">
      <alignment horizontal="left"/>
    </xf>
    <xf numFmtId="4" fontId="2" fillId="0" borderId="4" xfId="1" applyNumberFormat="1" applyFont="1" applyBorder="1" applyProtection="1">
      <protection locked="0"/>
    </xf>
    <xf numFmtId="0" fontId="2" fillId="2" borderId="5" xfId="2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4" fontId="2" fillId="2" borderId="5" xfId="2" applyNumberFormat="1" applyFont="1" applyFill="1" applyBorder="1" applyAlignment="1">
      <alignment horizontal="center" vertical="center" wrapText="1"/>
    </xf>
    <xf numFmtId="4" fontId="2" fillId="2" borderId="4" xfId="2" applyNumberFormat="1" applyFont="1" applyFill="1" applyBorder="1" applyAlignment="1">
      <alignment horizontal="center" vertical="center" wrapText="1"/>
    </xf>
    <xf numFmtId="0" fontId="2" fillId="2" borderId="6" xfId="2" applyFont="1" applyFill="1" applyBorder="1" applyAlignment="1" applyProtection="1">
      <alignment vertical="center" wrapText="1"/>
      <protection locked="0"/>
    </xf>
    <xf numFmtId="0" fontId="2" fillId="2" borderId="7" xfId="2" applyFont="1" applyFill="1" applyBorder="1" applyAlignment="1" applyProtection="1">
      <alignment vertical="center" wrapText="1"/>
      <protection locked="0"/>
    </xf>
    <xf numFmtId="0" fontId="2" fillId="2" borderId="7" xfId="2" applyFont="1" applyFill="1" applyBorder="1" applyAlignment="1" applyProtection="1">
      <alignment horizontal="center" vertical="center" wrapText="1"/>
      <protection locked="0"/>
    </xf>
    <xf numFmtId="0" fontId="2" fillId="2" borderId="8" xfId="2" applyFont="1" applyFill="1" applyBorder="1" applyAlignment="1" applyProtection="1">
      <alignment vertical="center" wrapText="1"/>
      <protection locked="0"/>
    </xf>
    <xf numFmtId="0" fontId="2" fillId="2" borderId="6" xfId="2" applyFont="1" applyFill="1" applyBorder="1" applyAlignment="1" applyProtection="1">
      <alignment horizontal="center" vertical="center" wrapText="1"/>
      <protection locked="0"/>
    </xf>
    <xf numFmtId="0" fontId="2" fillId="2" borderId="7" xfId="2" applyFont="1" applyFill="1" applyBorder="1" applyAlignment="1" applyProtection="1">
      <alignment horizontal="center" vertical="center" wrapText="1"/>
      <protection locked="0"/>
    </xf>
    <xf numFmtId="0" fontId="2" fillId="2" borderId="8" xfId="2" applyFont="1" applyFill="1" applyBorder="1" applyAlignment="1" applyProtection="1">
      <alignment horizontal="center" vertical="center" wrapText="1"/>
      <protection locked="0"/>
    </xf>
    <xf numFmtId="0" fontId="2" fillId="2" borderId="4" xfId="2" applyFont="1" applyFill="1" applyBorder="1" applyAlignment="1">
      <alignment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vertical="center"/>
    </xf>
    <xf numFmtId="0" fontId="4" fillId="0" borderId="2" xfId="1" applyFont="1" applyBorder="1" applyAlignment="1">
      <alignment horizontal="left" indent="1"/>
    </xf>
    <xf numFmtId="0" fontId="4" fillId="0" borderId="2" xfId="1" applyFont="1" applyBorder="1" applyAlignment="1">
      <alignment horizontal="left"/>
    </xf>
    <xf numFmtId="0" fontId="4" fillId="0" borderId="9" xfId="1" applyFont="1" applyBorder="1" applyAlignment="1">
      <alignment horizontal="left" indent="1"/>
    </xf>
    <xf numFmtId="0" fontId="2" fillId="0" borderId="5" xfId="1" applyFont="1" applyBorder="1" applyAlignment="1" applyProtection="1">
      <alignment horizontal="center"/>
      <protection locked="0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2156460</xdr:colOff>
      <xdr:row>91</xdr:row>
      <xdr:rowOff>106680</xdr:rowOff>
    </xdr:from>
    <xdr:ext cx="6168390" cy="667385"/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" y="16748760"/>
          <a:ext cx="6168390" cy="66738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wnloads/CPA2024%204to%20tr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A"/>
      <sheetName val="CTG"/>
      <sheetName val="CA"/>
      <sheetName val="CFG"/>
      <sheetName val="EN"/>
      <sheetName val="ID"/>
      <sheetName val="FFF"/>
      <sheetName val="GCP"/>
      <sheetName val="PPI"/>
      <sheetName val="INR"/>
      <sheetName val="IPF"/>
      <sheetName val="RBM"/>
      <sheetName val="RBI"/>
      <sheetName val="CBP"/>
      <sheetName val="DGTOF"/>
      <sheetName val="RAS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79"/>
  <sheetViews>
    <sheetView showGridLines="0" tabSelected="1" topLeftCell="A62" workbookViewId="0">
      <selection activeCell="B82" sqref="B82"/>
    </sheetView>
  </sheetViews>
  <sheetFormatPr baseColWidth="10" defaultColWidth="10.33203125" defaultRowHeight="10.199999999999999" x14ac:dyDescent="0.2"/>
  <cols>
    <col min="1" max="1" width="4.33203125" style="1" customWidth="1"/>
    <col min="2" max="2" width="53.88671875" style="1" customWidth="1"/>
    <col min="3" max="3" width="15.6640625" style="1" customWidth="1"/>
    <col min="4" max="4" width="17" style="1" customWidth="1"/>
    <col min="5" max="8" width="15.6640625" style="1" customWidth="1"/>
    <col min="9" max="16384" width="10.33203125" style="1"/>
  </cols>
  <sheetData>
    <row r="1" spans="2:9" ht="50.1" customHeight="1" x14ac:dyDescent="0.2">
      <c r="B1" s="20" t="s">
        <v>84</v>
      </c>
      <c r="C1" s="19"/>
      <c r="D1" s="19"/>
      <c r="E1" s="19"/>
      <c r="F1" s="19"/>
      <c r="G1" s="19"/>
      <c r="H1" s="18"/>
    </row>
    <row r="2" spans="2:9" x14ac:dyDescent="0.2">
      <c r="B2" s="21"/>
      <c r="C2" s="17"/>
      <c r="D2" s="15"/>
      <c r="E2" s="16" t="s">
        <v>83</v>
      </c>
      <c r="F2" s="15"/>
      <c r="G2" s="14"/>
      <c r="H2" s="13" t="s">
        <v>82</v>
      </c>
    </row>
    <row r="3" spans="2:9" ht="24.9" customHeight="1" x14ac:dyDescent="0.2">
      <c r="B3" s="22" t="s">
        <v>81</v>
      </c>
      <c r="C3" s="12" t="s">
        <v>80</v>
      </c>
      <c r="D3" s="12" t="s">
        <v>79</v>
      </c>
      <c r="E3" s="12" t="s">
        <v>78</v>
      </c>
      <c r="F3" s="12" t="s">
        <v>77</v>
      </c>
      <c r="G3" s="12" t="s">
        <v>76</v>
      </c>
      <c r="H3" s="11"/>
    </row>
    <row r="4" spans="2:9" x14ac:dyDescent="0.2">
      <c r="B4" s="23"/>
      <c r="C4" s="10">
        <v>1</v>
      </c>
      <c r="D4" s="10">
        <v>2</v>
      </c>
      <c r="E4" s="10" t="s">
        <v>75</v>
      </c>
      <c r="F4" s="10">
        <v>4</v>
      </c>
      <c r="G4" s="10">
        <v>5</v>
      </c>
      <c r="H4" s="10" t="s">
        <v>74</v>
      </c>
    </row>
    <row r="5" spans="2:9" x14ac:dyDescent="0.2">
      <c r="B5" s="8" t="s">
        <v>73</v>
      </c>
      <c r="C5" s="9">
        <f>SUM(C6:C12)</f>
        <v>62364534.970000006</v>
      </c>
      <c r="D5" s="9">
        <f>SUM(D6:D12)</f>
        <v>22488557.190000001</v>
      </c>
      <c r="E5" s="9">
        <f>C5+D5</f>
        <v>84853092.160000011</v>
      </c>
      <c r="F5" s="9">
        <f>SUM(F6:F12)</f>
        <v>76330050.909999996</v>
      </c>
      <c r="G5" s="9">
        <f>SUM(G6:G12)</f>
        <v>76330050.909999996</v>
      </c>
      <c r="H5" s="9">
        <f>E5-F5</f>
        <v>8523041.2500000149</v>
      </c>
    </row>
    <row r="6" spans="2:9" x14ac:dyDescent="0.2">
      <c r="B6" s="24" t="s">
        <v>72</v>
      </c>
      <c r="C6" s="5">
        <v>12052320</v>
      </c>
      <c r="D6" s="5">
        <v>79562.64</v>
      </c>
      <c r="E6" s="5">
        <f>C6+D6</f>
        <v>12131882.640000001</v>
      </c>
      <c r="F6" s="5">
        <v>12067708.24</v>
      </c>
      <c r="G6" s="5">
        <v>12067708.24</v>
      </c>
      <c r="H6" s="5">
        <f>E6-F6</f>
        <v>64174.400000000373</v>
      </c>
      <c r="I6" s="3">
        <v>1100</v>
      </c>
    </row>
    <row r="7" spans="2:9" x14ac:dyDescent="0.2">
      <c r="B7" s="24" t="s">
        <v>71</v>
      </c>
      <c r="C7" s="5">
        <v>12917690</v>
      </c>
      <c r="D7" s="5">
        <v>18204025.399999999</v>
      </c>
      <c r="E7" s="5">
        <f>C7+D7</f>
        <v>31121715.399999999</v>
      </c>
      <c r="F7" s="5">
        <v>23698777.030000001</v>
      </c>
      <c r="G7" s="5">
        <v>23698777.030000001</v>
      </c>
      <c r="H7" s="5">
        <f>E7-F7</f>
        <v>7422938.3699999973</v>
      </c>
      <c r="I7" s="3">
        <v>1200</v>
      </c>
    </row>
    <row r="8" spans="2:9" x14ac:dyDescent="0.2">
      <c r="B8" s="24" t="s">
        <v>70</v>
      </c>
      <c r="C8" s="5">
        <v>15231333</v>
      </c>
      <c r="D8" s="5">
        <v>413075.57</v>
      </c>
      <c r="E8" s="5">
        <f>C8+D8</f>
        <v>15644408.57</v>
      </c>
      <c r="F8" s="5">
        <v>15220701.039999999</v>
      </c>
      <c r="G8" s="5">
        <v>15220701.039999999</v>
      </c>
      <c r="H8" s="5">
        <f>E8-F8</f>
        <v>423707.53000000119</v>
      </c>
      <c r="I8" s="3">
        <v>1300</v>
      </c>
    </row>
    <row r="9" spans="2:9" x14ac:dyDescent="0.2">
      <c r="B9" s="24" t="s">
        <v>69</v>
      </c>
      <c r="C9" s="5">
        <v>4511548</v>
      </c>
      <c r="D9" s="5">
        <v>743356.78</v>
      </c>
      <c r="E9" s="5">
        <f>C9+D9</f>
        <v>5254904.78</v>
      </c>
      <c r="F9" s="5">
        <v>4954506.33</v>
      </c>
      <c r="G9" s="5">
        <v>4954506.33</v>
      </c>
      <c r="H9" s="5">
        <f>E9-F9</f>
        <v>300398.45000000019</v>
      </c>
      <c r="I9" s="3">
        <v>1400</v>
      </c>
    </row>
    <row r="10" spans="2:9" x14ac:dyDescent="0.2">
      <c r="B10" s="24" t="s">
        <v>68</v>
      </c>
      <c r="C10" s="5">
        <v>17365461.48</v>
      </c>
      <c r="D10" s="5">
        <v>3079896.16</v>
      </c>
      <c r="E10" s="5">
        <f>C10+D10</f>
        <v>20445357.640000001</v>
      </c>
      <c r="F10" s="5">
        <v>20206801.059999999</v>
      </c>
      <c r="G10" s="5">
        <v>20206801.059999999</v>
      </c>
      <c r="H10" s="5">
        <f>E10-F10</f>
        <v>238556.58000000194</v>
      </c>
      <c r="I10" s="3">
        <v>1500</v>
      </c>
    </row>
    <row r="11" spans="2:9" x14ac:dyDescent="0.2">
      <c r="B11" s="24" t="s">
        <v>67</v>
      </c>
      <c r="C11" s="5">
        <v>212394.49</v>
      </c>
      <c r="D11" s="5">
        <v>-149800.35999999999</v>
      </c>
      <c r="E11" s="5">
        <f>C11+D11</f>
        <v>62594.130000000005</v>
      </c>
      <c r="F11" s="5">
        <v>0</v>
      </c>
      <c r="G11" s="5">
        <v>0</v>
      </c>
      <c r="H11" s="5">
        <f>E11-F11</f>
        <v>62594.130000000005</v>
      </c>
      <c r="I11" s="3">
        <v>1600</v>
      </c>
    </row>
    <row r="12" spans="2:9" x14ac:dyDescent="0.2">
      <c r="B12" s="24" t="s">
        <v>66</v>
      </c>
      <c r="C12" s="5">
        <v>73788</v>
      </c>
      <c r="D12" s="5">
        <v>118441</v>
      </c>
      <c r="E12" s="5">
        <f>C12+D12</f>
        <v>192229</v>
      </c>
      <c r="F12" s="5">
        <v>181557.21</v>
      </c>
      <c r="G12" s="5">
        <v>181557.21</v>
      </c>
      <c r="H12" s="5">
        <f>E12-F12</f>
        <v>10671.790000000008</v>
      </c>
      <c r="I12" s="3">
        <v>1700</v>
      </c>
    </row>
    <row r="13" spans="2:9" x14ac:dyDescent="0.2">
      <c r="B13" s="8" t="s">
        <v>65</v>
      </c>
      <c r="C13" s="7">
        <f>SUM(C14:C22)</f>
        <v>10995038.139999999</v>
      </c>
      <c r="D13" s="7">
        <f>SUM(D14:D22)</f>
        <v>637642.03999999992</v>
      </c>
      <c r="E13" s="7">
        <f>C13+D13</f>
        <v>11632680.179999998</v>
      </c>
      <c r="F13" s="7">
        <f>SUM(F14:F22)</f>
        <v>10227910.230000002</v>
      </c>
      <c r="G13" s="7">
        <f>SUM(G14:G22)</f>
        <v>10227910.230000002</v>
      </c>
      <c r="H13" s="7">
        <f>E13-F13</f>
        <v>1404769.9499999955</v>
      </c>
      <c r="I13" s="6">
        <v>0</v>
      </c>
    </row>
    <row r="14" spans="2:9" x14ac:dyDescent="0.2">
      <c r="B14" s="24" t="s">
        <v>64</v>
      </c>
      <c r="C14" s="5">
        <v>2224450</v>
      </c>
      <c r="D14" s="5">
        <v>-58139.72</v>
      </c>
      <c r="E14" s="5">
        <f>C14+D14</f>
        <v>2166310.2799999998</v>
      </c>
      <c r="F14" s="5">
        <v>1944581.1200000001</v>
      </c>
      <c r="G14" s="5">
        <v>1944581.1200000001</v>
      </c>
      <c r="H14" s="5">
        <f>E14-F14</f>
        <v>221729.15999999968</v>
      </c>
      <c r="I14" s="3">
        <v>2100</v>
      </c>
    </row>
    <row r="15" spans="2:9" x14ac:dyDescent="0.2">
      <c r="B15" s="24" t="s">
        <v>63</v>
      </c>
      <c r="C15" s="5">
        <v>246913.8</v>
      </c>
      <c r="D15" s="5">
        <v>19464.009999999998</v>
      </c>
      <c r="E15" s="5">
        <f>C15+D15</f>
        <v>266377.81</v>
      </c>
      <c r="F15" s="5">
        <v>208430</v>
      </c>
      <c r="G15" s="5">
        <v>208430</v>
      </c>
      <c r="H15" s="5">
        <f>E15-F15</f>
        <v>57947.81</v>
      </c>
      <c r="I15" s="3">
        <v>2200</v>
      </c>
    </row>
    <row r="16" spans="2:9" x14ac:dyDescent="0.2">
      <c r="B16" s="24" t="s">
        <v>62</v>
      </c>
      <c r="C16" s="5">
        <v>0</v>
      </c>
      <c r="D16" s="5">
        <v>0</v>
      </c>
      <c r="E16" s="5">
        <f>C16+D16</f>
        <v>0</v>
      </c>
      <c r="F16" s="5">
        <v>0</v>
      </c>
      <c r="G16" s="5">
        <v>0</v>
      </c>
      <c r="H16" s="5">
        <f>E16-F16</f>
        <v>0</v>
      </c>
      <c r="I16" s="3">
        <v>2300</v>
      </c>
    </row>
    <row r="17" spans="2:9" x14ac:dyDescent="0.2">
      <c r="B17" s="24" t="s">
        <v>61</v>
      </c>
      <c r="C17" s="5">
        <v>786731.07</v>
      </c>
      <c r="D17" s="5">
        <v>329662.36</v>
      </c>
      <c r="E17" s="5">
        <f>C17+D17</f>
        <v>1116393.43</v>
      </c>
      <c r="F17" s="5">
        <v>855129.65</v>
      </c>
      <c r="G17" s="5">
        <v>855129.65</v>
      </c>
      <c r="H17" s="5">
        <f>E17-F17</f>
        <v>261263.77999999991</v>
      </c>
      <c r="I17" s="3">
        <v>2400</v>
      </c>
    </row>
    <row r="18" spans="2:9" x14ac:dyDescent="0.2">
      <c r="B18" s="24" t="s">
        <v>60</v>
      </c>
      <c r="C18" s="5">
        <v>385500</v>
      </c>
      <c r="D18" s="5">
        <v>208230.9</v>
      </c>
      <c r="E18" s="5">
        <f>C18+D18</f>
        <v>593730.9</v>
      </c>
      <c r="F18" s="5">
        <v>420428.01</v>
      </c>
      <c r="G18" s="5">
        <v>420428.01</v>
      </c>
      <c r="H18" s="5">
        <f>E18-F18</f>
        <v>173302.89</v>
      </c>
      <c r="I18" s="3">
        <v>2500</v>
      </c>
    </row>
    <row r="19" spans="2:9" x14ac:dyDescent="0.2">
      <c r="B19" s="24" t="s">
        <v>59</v>
      </c>
      <c r="C19" s="5">
        <v>4360000</v>
      </c>
      <c r="D19" s="5">
        <v>141716.35</v>
      </c>
      <c r="E19" s="5">
        <f>C19+D19</f>
        <v>4501716.3499999996</v>
      </c>
      <c r="F19" s="5">
        <v>4238871.8600000003</v>
      </c>
      <c r="G19" s="5">
        <v>4238871.8600000003</v>
      </c>
      <c r="H19" s="5">
        <f>E19-F19</f>
        <v>262844.48999999929</v>
      </c>
      <c r="I19" s="3">
        <v>2600</v>
      </c>
    </row>
    <row r="20" spans="2:9" x14ac:dyDescent="0.2">
      <c r="B20" s="24" t="s">
        <v>58</v>
      </c>
      <c r="C20" s="5">
        <v>2577000</v>
      </c>
      <c r="D20" s="5">
        <v>-258429.2</v>
      </c>
      <c r="E20" s="5">
        <f>C20+D20</f>
        <v>2318570.7999999998</v>
      </c>
      <c r="F20" s="5">
        <v>2190692.12</v>
      </c>
      <c r="G20" s="5">
        <v>2190692.12</v>
      </c>
      <c r="H20" s="5">
        <f>E20-F20</f>
        <v>127878.6799999997</v>
      </c>
      <c r="I20" s="3">
        <v>2700</v>
      </c>
    </row>
    <row r="21" spans="2:9" x14ac:dyDescent="0.2">
      <c r="B21" s="24" t="s">
        <v>57</v>
      </c>
      <c r="C21" s="5">
        <v>0</v>
      </c>
      <c r="D21" s="5">
        <v>0</v>
      </c>
      <c r="E21" s="5">
        <f>C21+D21</f>
        <v>0</v>
      </c>
      <c r="F21" s="5">
        <v>0</v>
      </c>
      <c r="G21" s="5">
        <v>0</v>
      </c>
      <c r="H21" s="5">
        <f>E21-F21</f>
        <v>0</v>
      </c>
      <c r="I21" s="3">
        <v>2800</v>
      </c>
    </row>
    <row r="22" spans="2:9" x14ac:dyDescent="0.2">
      <c r="B22" s="24" t="s">
        <v>56</v>
      </c>
      <c r="C22" s="5">
        <v>414443.27</v>
      </c>
      <c r="D22" s="5">
        <v>255137.34</v>
      </c>
      <c r="E22" s="5">
        <f>C22+D22</f>
        <v>669580.61</v>
      </c>
      <c r="F22" s="5">
        <v>369777.47</v>
      </c>
      <c r="G22" s="5">
        <v>369777.47</v>
      </c>
      <c r="H22" s="5">
        <f>E22-F22</f>
        <v>299803.14</v>
      </c>
      <c r="I22" s="3">
        <v>2900</v>
      </c>
    </row>
    <row r="23" spans="2:9" x14ac:dyDescent="0.2">
      <c r="B23" s="8" t="s">
        <v>55</v>
      </c>
      <c r="C23" s="7">
        <f>SUM(C24:C32)</f>
        <v>69049793.000000015</v>
      </c>
      <c r="D23" s="7">
        <f>SUM(D24:D32)</f>
        <v>111233826.43000001</v>
      </c>
      <c r="E23" s="7">
        <f>C23+D23</f>
        <v>180283619.43000001</v>
      </c>
      <c r="F23" s="7">
        <f>SUM(F24:F32)</f>
        <v>167791693.96000001</v>
      </c>
      <c r="G23" s="7">
        <f>SUM(G24:G32)</f>
        <v>167791693.96000001</v>
      </c>
      <c r="H23" s="7">
        <f>E23-F23</f>
        <v>12491925.469999999</v>
      </c>
      <c r="I23" s="6">
        <v>0</v>
      </c>
    </row>
    <row r="24" spans="2:9" x14ac:dyDescent="0.2">
      <c r="B24" s="24" t="s">
        <v>54</v>
      </c>
      <c r="C24" s="5">
        <v>10920778</v>
      </c>
      <c r="D24" s="5">
        <v>1158286.98</v>
      </c>
      <c r="E24" s="5">
        <f>C24+D24</f>
        <v>12079064.98</v>
      </c>
      <c r="F24" s="5">
        <v>10772959.48</v>
      </c>
      <c r="G24" s="5">
        <v>10772959.48</v>
      </c>
      <c r="H24" s="5">
        <f>E24-F24</f>
        <v>1306105.5</v>
      </c>
      <c r="I24" s="3">
        <v>3100</v>
      </c>
    </row>
    <row r="25" spans="2:9" x14ac:dyDescent="0.2">
      <c r="B25" s="24" t="s">
        <v>53</v>
      </c>
      <c r="C25" s="5">
        <v>3285165.96</v>
      </c>
      <c r="D25" s="5">
        <v>923222.67</v>
      </c>
      <c r="E25" s="5">
        <f>C25+D25</f>
        <v>4208388.63</v>
      </c>
      <c r="F25" s="5">
        <v>3875729.4</v>
      </c>
      <c r="G25" s="5">
        <v>3875729.4</v>
      </c>
      <c r="H25" s="5">
        <f>E25-F25</f>
        <v>332659.23</v>
      </c>
      <c r="I25" s="3">
        <v>3200</v>
      </c>
    </row>
    <row r="26" spans="2:9" x14ac:dyDescent="0.2">
      <c r="B26" s="24" t="s">
        <v>52</v>
      </c>
      <c r="C26" s="5">
        <v>14946540</v>
      </c>
      <c r="D26" s="5">
        <v>1711348.25</v>
      </c>
      <c r="E26" s="5">
        <f>C26+D26</f>
        <v>16657888.25</v>
      </c>
      <c r="F26" s="5">
        <v>14897225.689999999</v>
      </c>
      <c r="G26" s="5">
        <v>14897225.689999999</v>
      </c>
      <c r="H26" s="5">
        <f>E26-F26</f>
        <v>1760662.5600000005</v>
      </c>
      <c r="I26" s="3">
        <v>3300</v>
      </c>
    </row>
    <row r="27" spans="2:9" x14ac:dyDescent="0.2">
      <c r="B27" s="24" t="s">
        <v>51</v>
      </c>
      <c r="C27" s="5">
        <v>312959</v>
      </c>
      <c r="D27" s="5">
        <v>323178.8</v>
      </c>
      <c r="E27" s="5">
        <f>C27+D27</f>
        <v>636137.80000000005</v>
      </c>
      <c r="F27" s="5">
        <v>575166.81999999995</v>
      </c>
      <c r="G27" s="5">
        <v>575166.81999999995</v>
      </c>
      <c r="H27" s="5">
        <f>E27-F27</f>
        <v>60970.980000000098</v>
      </c>
      <c r="I27" s="3">
        <v>3400</v>
      </c>
    </row>
    <row r="28" spans="2:9" x14ac:dyDescent="0.2">
      <c r="B28" s="24" t="s">
        <v>50</v>
      </c>
      <c r="C28" s="5">
        <v>25617017.100000001</v>
      </c>
      <c r="D28" s="5">
        <v>612917.63</v>
      </c>
      <c r="E28" s="5">
        <f>C28+D28</f>
        <v>26229934.73</v>
      </c>
      <c r="F28" s="5">
        <v>22375380.039999999</v>
      </c>
      <c r="G28" s="5">
        <v>22375380.039999999</v>
      </c>
      <c r="H28" s="5">
        <f>E28-F28</f>
        <v>3854554.6900000013</v>
      </c>
      <c r="I28" s="3">
        <v>3500</v>
      </c>
    </row>
    <row r="29" spans="2:9" x14ac:dyDescent="0.2">
      <c r="B29" s="24" t="s">
        <v>49</v>
      </c>
      <c r="C29" s="5">
        <v>7963346</v>
      </c>
      <c r="D29" s="5">
        <v>74466246.540000007</v>
      </c>
      <c r="E29" s="5">
        <f>C29+D29</f>
        <v>82429592.540000007</v>
      </c>
      <c r="F29" s="5">
        <v>78569647.310000002</v>
      </c>
      <c r="G29" s="5">
        <v>78569647.310000002</v>
      </c>
      <c r="H29" s="5">
        <f>E29-F29</f>
        <v>3859945.2300000042</v>
      </c>
      <c r="I29" s="3">
        <v>3600</v>
      </c>
    </row>
    <row r="30" spans="2:9" x14ac:dyDescent="0.2">
      <c r="B30" s="24" t="s">
        <v>48</v>
      </c>
      <c r="C30" s="5">
        <v>2261092.36</v>
      </c>
      <c r="D30" s="5">
        <v>776377</v>
      </c>
      <c r="E30" s="5">
        <f>C30+D30</f>
        <v>3037469.36</v>
      </c>
      <c r="F30" s="5">
        <v>2363235.58</v>
      </c>
      <c r="G30" s="5">
        <v>2363235.58</v>
      </c>
      <c r="H30" s="5">
        <f>E30-F30</f>
        <v>674233.7799999998</v>
      </c>
      <c r="I30" s="3">
        <v>3700</v>
      </c>
    </row>
    <row r="31" spans="2:9" x14ac:dyDescent="0.2">
      <c r="B31" s="24" t="s">
        <v>47</v>
      </c>
      <c r="C31" s="5">
        <v>2063604.04</v>
      </c>
      <c r="D31" s="5">
        <v>30527731.170000002</v>
      </c>
      <c r="E31" s="5">
        <f>C31+D31</f>
        <v>32591335.210000001</v>
      </c>
      <c r="F31" s="5">
        <v>32251956.690000001</v>
      </c>
      <c r="G31" s="5">
        <v>32251956.690000001</v>
      </c>
      <c r="H31" s="5">
        <f>E31-F31</f>
        <v>339378.51999999955</v>
      </c>
      <c r="I31" s="3">
        <v>3800</v>
      </c>
    </row>
    <row r="32" spans="2:9" x14ac:dyDescent="0.2">
      <c r="B32" s="24" t="s">
        <v>46</v>
      </c>
      <c r="C32" s="5">
        <v>1679290.54</v>
      </c>
      <c r="D32" s="5">
        <v>734517.39</v>
      </c>
      <c r="E32" s="5">
        <f>C32+D32</f>
        <v>2413807.9300000002</v>
      </c>
      <c r="F32" s="5">
        <v>2110392.9500000002</v>
      </c>
      <c r="G32" s="5">
        <v>2110392.9500000002</v>
      </c>
      <c r="H32" s="5">
        <f>E32-F32</f>
        <v>303414.98</v>
      </c>
      <c r="I32" s="3">
        <v>3900</v>
      </c>
    </row>
    <row r="33" spans="2:9" x14ac:dyDescent="0.2">
      <c r="B33" s="8" t="s">
        <v>45</v>
      </c>
      <c r="C33" s="7">
        <f>SUM(C34:C42)</f>
        <v>126098873.17999999</v>
      </c>
      <c r="D33" s="7">
        <f>SUM(D34:D42)</f>
        <v>459357519.37</v>
      </c>
      <c r="E33" s="7">
        <f>C33+D33</f>
        <v>585456392.54999995</v>
      </c>
      <c r="F33" s="7">
        <f>SUM(F34:F42)</f>
        <v>560898401.92999995</v>
      </c>
      <c r="G33" s="7">
        <f>SUM(G34:G42)</f>
        <v>560898401.92999995</v>
      </c>
      <c r="H33" s="7">
        <f>E33-F33</f>
        <v>24557990.620000005</v>
      </c>
      <c r="I33" s="6">
        <v>0</v>
      </c>
    </row>
    <row r="34" spans="2:9" x14ac:dyDescent="0.2">
      <c r="B34" s="24" t="s">
        <v>44</v>
      </c>
      <c r="C34" s="5">
        <v>0</v>
      </c>
      <c r="D34" s="5">
        <v>0</v>
      </c>
      <c r="E34" s="5">
        <f>C34+D34</f>
        <v>0</v>
      </c>
      <c r="F34" s="5">
        <v>0</v>
      </c>
      <c r="G34" s="5">
        <v>0</v>
      </c>
      <c r="H34" s="5">
        <f>E34-F34</f>
        <v>0</v>
      </c>
      <c r="I34" s="3">
        <v>4100</v>
      </c>
    </row>
    <row r="35" spans="2:9" x14ac:dyDescent="0.2">
      <c r="B35" s="24" t="s">
        <v>43</v>
      </c>
      <c r="C35" s="5">
        <v>30852897.829999998</v>
      </c>
      <c r="D35" s="5">
        <v>223793697.59999999</v>
      </c>
      <c r="E35" s="5">
        <f>C35+D35</f>
        <v>254646595.43000001</v>
      </c>
      <c r="F35" s="5">
        <v>235570005.33000001</v>
      </c>
      <c r="G35" s="5">
        <v>235570005.33000001</v>
      </c>
      <c r="H35" s="5">
        <f>E35-F35</f>
        <v>19076590.099999994</v>
      </c>
      <c r="I35" s="3">
        <v>4200</v>
      </c>
    </row>
    <row r="36" spans="2:9" x14ac:dyDescent="0.2">
      <c r="B36" s="24" t="s">
        <v>42</v>
      </c>
      <c r="C36" s="5">
        <v>0</v>
      </c>
      <c r="D36" s="5">
        <v>0</v>
      </c>
      <c r="E36" s="5">
        <f>C36+D36</f>
        <v>0</v>
      </c>
      <c r="F36" s="5">
        <v>0</v>
      </c>
      <c r="G36" s="5">
        <v>0</v>
      </c>
      <c r="H36" s="5">
        <f>E36-F36</f>
        <v>0</v>
      </c>
      <c r="I36" s="3">
        <v>4300</v>
      </c>
    </row>
    <row r="37" spans="2:9" x14ac:dyDescent="0.2">
      <c r="B37" s="24" t="s">
        <v>41</v>
      </c>
      <c r="C37" s="5">
        <v>94885975.349999994</v>
      </c>
      <c r="D37" s="5">
        <v>235532821.77000001</v>
      </c>
      <c r="E37" s="5">
        <f>C37+D37</f>
        <v>330418797.12</v>
      </c>
      <c r="F37" s="5">
        <v>324937684.92000002</v>
      </c>
      <c r="G37" s="5">
        <v>324937684.92000002</v>
      </c>
      <c r="H37" s="5">
        <f>E37-F37</f>
        <v>5481112.1999999881</v>
      </c>
      <c r="I37" s="3">
        <v>4400</v>
      </c>
    </row>
    <row r="38" spans="2:9" x14ac:dyDescent="0.2">
      <c r="B38" s="24" t="s">
        <v>40</v>
      </c>
      <c r="C38" s="5">
        <v>360000</v>
      </c>
      <c r="D38" s="5">
        <v>31000</v>
      </c>
      <c r="E38" s="5">
        <f>C38+D38</f>
        <v>391000</v>
      </c>
      <c r="F38" s="5">
        <v>390711.68</v>
      </c>
      <c r="G38" s="5">
        <v>390711.68</v>
      </c>
      <c r="H38" s="5">
        <f>E38-F38</f>
        <v>288.32000000000698</v>
      </c>
      <c r="I38" s="3">
        <v>4500</v>
      </c>
    </row>
    <row r="39" spans="2:9" x14ac:dyDescent="0.2">
      <c r="B39" s="24" t="s">
        <v>39</v>
      </c>
      <c r="C39" s="5">
        <v>0</v>
      </c>
      <c r="D39" s="5">
        <v>0</v>
      </c>
      <c r="E39" s="5">
        <f>C39+D39</f>
        <v>0</v>
      </c>
      <c r="F39" s="5">
        <v>0</v>
      </c>
      <c r="G39" s="5">
        <v>0</v>
      </c>
      <c r="H39" s="5">
        <f>E39-F39</f>
        <v>0</v>
      </c>
      <c r="I39" s="3">
        <v>4600</v>
      </c>
    </row>
    <row r="40" spans="2:9" x14ac:dyDescent="0.2">
      <c r="B40" s="24" t="s">
        <v>38</v>
      </c>
      <c r="C40" s="5">
        <v>0</v>
      </c>
      <c r="D40" s="5">
        <v>0</v>
      </c>
      <c r="E40" s="5">
        <f>C40+D40</f>
        <v>0</v>
      </c>
      <c r="F40" s="5">
        <v>0</v>
      </c>
      <c r="G40" s="5">
        <v>0</v>
      </c>
      <c r="H40" s="5">
        <f>E40-F40</f>
        <v>0</v>
      </c>
      <c r="I40" s="3">
        <v>4700</v>
      </c>
    </row>
    <row r="41" spans="2:9" x14ac:dyDescent="0.2">
      <c r="B41" s="24" t="s">
        <v>37</v>
      </c>
      <c r="C41" s="5">
        <v>0</v>
      </c>
      <c r="D41" s="5">
        <v>0</v>
      </c>
      <c r="E41" s="5">
        <f>C41+D41</f>
        <v>0</v>
      </c>
      <c r="F41" s="5">
        <v>0</v>
      </c>
      <c r="G41" s="5">
        <v>0</v>
      </c>
      <c r="H41" s="5">
        <f>E41-F41</f>
        <v>0</v>
      </c>
      <c r="I41" s="3">
        <v>4800</v>
      </c>
    </row>
    <row r="42" spans="2:9" x14ac:dyDescent="0.2">
      <c r="B42" s="24" t="s">
        <v>36</v>
      </c>
      <c r="C42" s="5">
        <v>0</v>
      </c>
      <c r="D42" s="5">
        <v>0</v>
      </c>
      <c r="E42" s="5">
        <f>C42+D42</f>
        <v>0</v>
      </c>
      <c r="F42" s="5">
        <v>0</v>
      </c>
      <c r="G42" s="5">
        <v>0</v>
      </c>
      <c r="H42" s="5">
        <f>E42-F42</f>
        <v>0</v>
      </c>
      <c r="I42" s="3">
        <v>4900</v>
      </c>
    </row>
    <row r="43" spans="2:9" x14ac:dyDescent="0.2">
      <c r="B43" s="8" t="s">
        <v>35</v>
      </c>
      <c r="C43" s="7">
        <f>SUM(C44:C52)</f>
        <v>1805900</v>
      </c>
      <c r="D43" s="7">
        <f>SUM(D44:D52)</f>
        <v>4719653.74</v>
      </c>
      <c r="E43" s="7">
        <f>C43+D43</f>
        <v>6525553.7400000002</v>
      </c>
      <c r="F43" s="7">
        <f>SUM(F44:F52)</f>
        <v>2713143.41</v>
      </c>
      <c r="G43" s="7">
        <f>SUM(G44:G52)</f>
        <v>2713143.41</v>
      </c>
      <c r="H43" s="7">
        <f>E43-F43</f>
        <v>3812410.33</v>
      </c>
      <c r="I43" s="6">
        <v>0</v>
      </c>
    </row>
    <row r="44" spans="2:9" x14ac:dyDescent="0.2">
      <c r="B44" s="25" t="s">
        <v>34</v>
      </c>
      <c r="C44" s="5">
        <v>1601200</v>
      </c>
      <c r="D44" s="5">
        <v>2046598.5</v>
      </c>
      <c r="E44" s="5">
        <f>C44+D44</f>
        <v>3647798.5</v>
      </c>
      <c r="F44" s="5">
        <v>2213948.4900000002</v>
      </c>
      <c r="G44" s="5">
        <v>2213948.4900000002</v>
      </c>
      <c r="H44" s="5">
        <f>E44-F44</f>
        <v>1433850.0099999998</v>
      </c>
      <c r="I44" s="3">
        <v>5100</v>
      </c>
    </row>
    <row r="45" spans="2:9" x14ac:dyDescent="0.2">
      <c r="B45" s="24" t="s">
        <v>33</v>
      </c>
      <c r="C45" s="5">
        <v>204700</v>
      </c>
      <c r="D45" s="5">
        <v>231252.92</v>
      </c>
      <c r="E45" s="5">
        <f>C45+D45</f>
        <v>435952.92000000004</v>
      </c>
      <c r="F45" s="5">
        <v>258566.16</v>
      </c>
      <c r="G45" s="5">
        <v>258566.16</v>
      </c>
      <c r="H45" s="5">
        <f>E45-F45</f>
        <v>177386.76000000004</v>
      </c>
      <c r="I45" s="3">
        <v>5200</v>
      </c>
    </row>
    <row r="46" spans="2:9" x14ac:dyDescent="0.2">
      <c r="B46" s="24" t="s">
        <v>32</v>
      </c>
      <c r="C46" s="5">
        <v>0</v>
      </c>
      <c r="D46" s="5">
        <v>220932.56</v>
      </c>
      <c r="E46" s="5">
        <f>C46+D46</f>
        <v>220932.56</v>
      </c>
      <c r="F46" s="5">
        <v>0</v>
      </c>
      <c r="G46" s="5">
        <v>0</v>
      </c>
      <c r="H46" s="5">
        <f>E46-F46</f>
        <v>220932.56</v>
      </c>
      <c r="I46" s="3">
        <v>5300</v>
      </c>
    </row>
    <row r="47" spans="2:9" x14ac:dyDescent="0.2">
      <c r="B47" s="24" t="s">
        <v>31</v>
      </c>
      <c r="C47" s="5">
        <v>0</v>
      </c>
      <c r="D47" s="5">
        <v>1974841</v>
      </c>
      <c r="E47" s="5">
        <f>C47+D47</f>
        <v>1974841</v>
      </c>
      <c r="F47" s="5">
        <v>0</v>
      </c>
      <c r="G47" s="5">
        <v>0</v>
      </c>
      <c r="H47" s="5">
        <f>E47-F47</f>
        <v>1974841</v>
      </c>
      <c r="I47" s="3">
        <v>5400</v>
      </c>
    </row>
    <row r="48" spans="2:9" x14ac:dyDescent="0.2">
      <c r="B48" s="24" t="s">
        <v>30</v>
      </c>
      <c r="C48" s="5">
        <v>0</v>
      </c>
      <c r="D48" s="5">
        <v>0</v>
      </c>
      <c r="E48" s="5">
        <f>C48+D48</f>
        <v>0</v>
      </c>
      <c r="F48" s="5">
        <v>0</v>
      </c>
      <c r="G48" s="5">
        <v>0</v>
      </c>
      <c r="H48" s="5">
        <f>E48-F48</f>
        <v>0</v>
      </c>
      <c r="I48" s="3">
        <v>5500</v>
      </c>
    </row>
    <row r="49" spans="2:9" x14ac:dyDescent="0.2">
      <c r="B49" s="24" t="s">
        <v>29</v>
      </c>
      <c r="C49" s="5">
        <v>0</v>
      </c>
      <c r="D49" s="5">
        <v>246028.76</v>
      </c>
      <c r="E49" s="5">
        <f>C49+D49</f>
        <v>246028.76</v>
      </c>
      <c r="F49" s="5">
        <v>240628.76</v>
      </c>
      <c r="G49" s="5">
        <v>240628.76</v>
      </c>
      <c r="H49" s="5">
        <f>E49-F49</f>
        <v>5400</v>
      </c>
      <c r="I49" s="3">
        <v>5600</v>
      </c>
    </row>
    <row r="50" spans="2:9" x14ac:dyDescent="0.2">
      <c r="B50" s="24" t="s">
        <v>28</v>
      </c>
      <c r="C50" s="5">
        <v>0</v>
      </c>
      <c r="D50" s="5">
        <v>0</v>
      </c>
      <c r="E50" s="5">
        <f>C50+D50</f>
        <v>0</v>
      </c>
      <c r="F50" s="5">
        <v>0</v>
      </c>
      <c r="G50" s="5">
        <v>0</v>
      </c>
      <c r="H50" s="5">
        <f>E50-F50</f>
        <v>0</v>
      </c>
      <c r="I50" s="3">
        <v>5700</v>
      </c>
    </row>
    <row r="51" spans="2:9" x14ac:dyDescent="0.2">
      <c r="B51" s="24" t="s">
        <v>27</v>
      </c>
      <c r="C51" s="5">
        <v>0</v>
      </c>
      <c r="D51" s="5">
        <v>0</v>
      </c>
      <c r="E51" s="5">
        <f>C51+D51</f>
        <v>0</v>
      </c>
      <c r="F51" s="5">
        <v>0</v>
      </c>
      <c r="G51" s="5">
        <v>0</v>
      </c>
      <c r="H51" s="5">
        <f>E51-F51</f>
        <v>0</v>
      </c>
      <c r="I51" s="3">
        <v>5800</v>
      </c>
    </row>
    <row r="52" spans="2:9" x14ac:dyDescent="0.2">
      <c r="B52" s="24" t="s">
        <v>26</v>
      </c>
      <c r="C52" s="5">
        <v>0</v>
      </c>
      <c r="D52" s="5">
        <v>0</v>
      </c>
      <c r="E52" s="5">
        <f>C52+D52</f>
        <v>0</v>
      </c>
      <c r="F52" s="5">
        <v>0</v>
      </c>
      <c r="G52" s="5">
        <v>0</v>
      </c>
      <c r="H52" s="5">
        <f>E52-F52</f>
        <v>0</v>
      </c>
      <c r="I52" s="3">
        <v>5900</v>
      </c>
    </row>
    <row r="53" spans="2:9" x14ac:dyDescent="0.2">
      <c r="B53" s="8" t="s">
        <v>25</v>
      </c>
      <c r="C53" s="7">
        <f>SUM(C54:C56)</f>
        <v>21400000</v>
      </c>
      <c r="D53" s="7">
        <f>SUM(D54:D56)</f>
        <v>66021444.590000004</v>
      </c>
      <c r="E53" s="7">
        <f>C53+D53</f>
        <v>87421444.590000004</v>
      </c>
      <c r="F53" s="7">
        <f>SUM(F54:F56)</f>
        <v>51751688.170000002</v>
      </c>
      <c r="G53" s="7">
        <f>SUM(G54:G56)</f>
        <v>51751688.170000002</v>
      </c>
      <c r="H53" s="7">
        <f>E53-F53</f>
        <v>35669756.420000002</v>
      </c>
      <c r="I53" s="6">
        <v>0</v>
      </c>
    </row>
    <row r="54" spans="2:9" x14ac:dyDescent="0.2">
      <c r="B54" s="24" t="s">
        <v>24</v>
      </c>
      <c r="C54" s="5">
        <v>0</v>
      </c>
      <c r="D54" s="5">
        <v>0</v>
      </c>
      <c r="E54" s="5">
        <f>C54+D54</f>
        <v>0</v>
      </c>
      <c r="F54" s="5">
        <v>0</v>
      </c>
      <c r="G54" s="5">
        <v>0</v>
      </c>
      <c r="H54" s="5">
        <f>E54-F54</f>
        <v>0</v>
      </c>
      <c r="I54" s="3">
        <v>6100</v>
      </c>
    </row>
    <row r="55" spans="2:9" x14ac:dyDescent="0.2">
      <c r="B55" s="24" t="s">
        <v>23</v>
      </c>
      <c r="C55" s="5">
        <v>21400000</v>
      </c>
      <c r="D55" s="5">
        <v>66021444.590000004</v>
      </c>
      <c r="E55" s="5">
        <f>C55+D55</f>
        <v>87421444.590000004</v>
      </c>
      <c r="F55" s="5">
        <v>51751688.170000002</v>
      </c>
      <c r="G55" s="5">
        <v>51751688.170000002</v>
      </c>
      <c r="H55" s="5">
        <f>E55-F55</f>
        <v>35669756.420000002</v>
      </c>
      <c r="I55" s="3">
        <v>6200</v>
      </c>
    </row>
    <row r="56" spans="2:9" x14ac:dyDescent="0.2">
      <c r="B56" s="24" t="s">
        <v>22</v>
      </c>
      <c r="C56" s="5">
        <v>0</v>
      </c>
      <c r="D56" s="5">
        <v>0</v>
      </c>
      <c r="E56" s="5">
        <f>C56+D56</f>
        <v>0</v>
      </c>
      <c r="F56" s="5">
        <v>0</v>
      </c>
      <c r="G56" s="5">
        <v>0</v>
      </c>
      <c r="H56" s="5">
        <f>E56-F56</f>
        <v>0</v>
      </c>
      <c r="I56" s="3">
        <v>6300</v>
      </c>
    </row>
    <row r="57" spans="2:9" x14ac:dyDescent="0.2">
      <c r="B57" s="8" t="s">
        <v>21</v>
      </c>
      <c r="C57" s="7">
        <f>SUM(C58:C64)</f>
        <v>0</v>
      </c>
      <c r="D57" s="7">
        <f>SUM(D58:D64)</f>
        <v>0</v>
      </c>
      <c r="E57" s="7">
        <f>C57+D57</f>
        <v>0</v>
      </c>
      <c r="F57" s="7">
        <f>SUM(F58:F64)</f>
        <v>0</v>
      </c>
      <c r="G57" s="7">
        <f>SUM(G58:G64)</f>
        <v>0</v>
      </c>
      <c r="H57" s="7">
        <f>E57-F57</f>
        <v>0</v>
      </c>
      <c r="I57" s="6">
        <v>0</v>
      </c>
    </row>
    <row r="58" spans="2:9" x14ac:dyDescent="0.2">
      <c r="B58" s="24" t="s">
        <v>20</v>
      </c>
      <c r="C58" s="5">
        <v>0</v>
      </c>
      <c r="D58" s="5">
        <v>0</v>
      </c>
      <c r="E58" s="5">
        <f>C58+D58</f>
        <v>0</v>
      </c>
      <c r="F58" s="5">
        <v>0</v>
      </c>
      <c r="G58" s="5">
        <v>0</v>
      </c>
      <c r="H58" s="5">
        <f>E58-F58</f>
        <v>0</v>
      </c>
      <c r="I58" s="3">
        <v>7100</v>
      </c>
    </row>
    <row r="59" spans="2:9" x14ac:dyDescent="0.2">
      <c r="B59" s="24" t="s">
        <v>19</v>
      </c>
      <c r="C59" s="5">
        <v>0</v>
      </c>
      <c r="D59" s="5">
        <v>0</v>
      </c>
      <c r="E59" s="5">
        <f>C59+D59</f>
        <v>0</v>
      </c>
      <c r="F59" s="5">
        <v>0</v>
      </c>
      <c r="G59" s="5">
        <v>0</v>
      </c>
      <c r="H59" s="5">
        <f>E59-F59</f>
        <v>0</v>
      </c>
      <c r="I59" s="3">
        <v>7200</v>
      </c>
    </row>
    <row r="60" spans="2:9" x14ac:dyDescent="0.2">
      <c r="B60" s="24" t="s">
        <v>18</v>
      </c>
      <c r="C60" s="5">
        <v>0</v>
      </c>
      <c r="D60" s="5">
        <v>0</v>
      </c>
      <c r="E60" s="5">
        <f>C60+D60</f>
        <v>0</v>
      </c>
      <c r="F60" s="5">
        <v>0</v>
      </c>
      <c r="G60" s="5">
        <v>0</v>
      </c>
      <c r="H60" s="5">
        <f>E60-F60</f>
        <v>0</v>
      </c>
      <c r="I60" s="3">
        <v>7300</v>
      </c>
    </row>
    <row r="61" spans="2:9" x14ac:dyDescent="0.2">
      <c r="B61" s="24" t="s">
        <v>17</v>
      </c>
      <c r="C61" s="5">
        <v>0</v>
      </c>
      <c r="D61" s="5">
        <v>0</v>
      </c>
      <c r="E61" s="5">
        <f>C61+D61</f>
        <v>0</v>
      </c>
      <c r="F61" s="5">
        <v>0</v>
      </c>
      <c r="G61" s="5">
        <v>0</v>
      </c>
      <c r="H61" s="5">
        <f>E61-F61</f>
        <v>0</v>
      </c>
      <c r="I61" s="3">
        <v>7400</v>
      </c>
    </row>
    <row r="62" spans="2:9" x14ac:dyDescent="0.2">
      <c r="B62" s="24" t="s">
        <v>16</v>
      </c>
      <c r="C62" s="5">
        <v>0</v>
      </c>
      <c r="D62" s="5">
        <v>0</v>
      </c>
      <c r="E62" s="5">
        <f>C62+D62</f>
        <v>0</v>
      </c>
      <c r="F62" s="5">
        <v>0</v>
      </c>
      <c r="G62" s="5">
        <v>0</v>
      </c>
      <c r="H62" s="5">
        <f>E62-F62</f>
        <v>0</v>
      </c>
      <c r="I62" s="3">
        <v>7500</v>
      </c>
    </row>
    <row r="63" spans="2:9" x14ac:dyDescent="0.2">
      <c r="B63" s="24" t="s">
        <v>15</v>
      </c>
      <c r="C63" s="5">
        <v>0</v>
      </c>
      <c r="D63" s="5">
        <v>0</v>
      </c>
      <c r="E63" s="5">
        <f>C63+D63</f>
        <v>0</v>
      </c>
      <c r="F63" s="5">
        <v>0</v>
      </c>
      <c r="G63" s="5">
        <v>0</v>
      </c>
      <c r="H63" s="5">
        <f>E63-F63</f>
        <v>0</v>
      </c>
      <c r="I63" s="3">
        <v>7600</v>
      </c>
    </row>
    <row r="64" spans="2:9" x14ac:dyDescent="0.2">
      <c r="B64" s="24" t="s">
        <v>14</v>
      </c>
      <c r="C64" s="5">
        <v>0</v>
      </c>
      <c r="D64" s="5">
        <v>0</v>
      </c>
      <c r="E64" s="5">
        <f>C64+D64</f>
        <v>0</v>
      </c>
      <c r="F64" s="5">
        <v>0</v>
      </c>
      <c r="G64" s="5">
        <v>0</v>
      </c>
      <c r="H64" s="5">
        <f>E64-F64</f>
        <v>0</v>
      </c>
      <c r="I64" s="3">
        <v>7900</v>
      </c>
    </row>
    <row r="65" spans="2:9" x14ac:dyDescent="0.2">
      <c r="B65" s="8" t="s">
        <v>13</v>
      </c>
      <c r="C65" s="7">
        <f>SUM(C66:C68)</f>
        <v>0</v>
      </c>
      <c r="D65" s="7">
        <f>SUM(D66:D68)</f>
        <v>0</v>
      </c>
      <c r="E65" s="7">
        <f>C65+D65</f>
        <v>0</v>
      </c>
      <c r="F65" s="7">
        <f>SUM(F66:F68)</f>
        <v>0</v>
      </c>
      <c r="G65" s="7">
        <f>SUM(G66:G68)</f>
        <v>0</v>
      </c>
      <c r="H65" s="7">
        <f>E65-F65</f>
        <v>0</v>
      </c>
      <c r="I65" s="6">
        <v>0</v>
      </c>
    </row>
    <row r="66" spans="2:9" x14ac:dyDescent="0.2">
      <c r="B66" s="24" t="s">
        <v>12</v>
      </c>
      <c r="C66" s="5">
        <v>0</v>
      </c>
      <c r="D66" s="5">
        <v>0</v>
      </c>
      <c r="E66" s="5">
        <f>C66+D66</f>
        <v>0</v>
      </c>
      <c r="F66" s="5">
        <v>0</v>
      </c>
      <c r="G66" s="5">
        <v>0</v>
      </c>
      <c r="H66" s="5">
        <f>E66-F66</f>
        <v>0</v>
      </c>
      <c r="I66" s="3">
        <v>8100</v>
      </c>
    </row>
    <row r="67" spans="2:9" x14ac:dyDescent="0.2">
      <c r="B67" s="24" t="s">
        <v>11</v>
      </c>
      <c r="C67" s="5">
        <v>0</v>
      </c>
      <c r="D67" s="5">
        <v>0</v>
      </c>
      <c r="E67" s="5">
        <f>C67+D67</f>
        <v>0</v>
      </c>
      <c r="F67" s="5">
        <v>0</v>
      </c>
      <c r="G67" s="5">
        <v>0</v>
      </c>
      <c r="H67" s="5">
        <f>E67-F67</f>
        <v>0</v>
      </c>
      <c r="I67" s="3">
        <v>8300</v>
      </c>
    </row>
    <row r="68" spans="2:9" x14ac:dyDescent="0.2">
      <c r="B68" s="24" t="s">
        <v>10</v>
      </c>
      <c r="C68" s="5">
        <v>0</v>
      </c>
      <c r="D68" s="5">
        <v>0</v>
      </c>
      <c r="E68" s="5">
        <f>C68+D68</f>
        <v>0</v>
      </c>
      <c r="F68" s="5">
        <v>0</v>
      </c>
      <c r="G68" s="5">
        <v>0</v>
      </c>
      <c r="H68" s="5">
        <f>E68-F68</f>
        <v>0</v>
      </c>
      <c r="I68" s="3">
        <v>8500</v>
      </c>
    </row>
    <row r="69" spans="2:9" x14ac:dyDescent="0.2">
      <c r="B69" s="8" t="s">
        <v>9</v>
      </c>
      <c r="C69" s="7">
        <f>SUM(C70:C76)</f>
        <v>0</v>
      </c>
      <c r="D69" s="7">
        <f>SUM(D70:D76)</f>
        <v>0</v>
      </c>
      <c r="E69" s="7">
        <f>C69+D69</f>
        <v>0</v>
      </c>
      <c r="F69" s="7">
        <f>SUM(F70:F76)</f>
        <v>0</v>
      </c>
      <c r="G69" s="7">
        <f>SUM(G70:G76)</f>
        <v>0</v>
      </c>
      <c r="H69" s="7">
        <f>E69-F69</f>
        <v>0</v>
      </c>
      <c r="I69" s="6">
        <v>0</v>
      </c>
    </row>
    <row r="70" spans="2:9" x14ac:dyDescent="0.2">
      <c r="B70" s="24" t="s">
        <v>8</v>
      </c>
      <c r="C70" s="5">
        <v>0</v>
      </c>
      <c r="D70" s="5">
        <v>0</v>
      </c>
      <c r="E70" s="5">
        <f>C70+D70</f>
        <v>0</v>
      </c>
      <c r="F70" s="5">
        <v>0</v>
      </c>
      <c r="G70" s="5">
        <v>0</v>
      </c>
      <c r="H70" s="5">
        <f>E70-F70</f>
        <v>0</v>
      </c>
      <c r="I70" s="3">
        <v>9100</v>
      </c>
    </row>
    <row r="71" spans="2:9" x14ac:dyDescent="0.2">
      <c r="B71" s="24" t="s">
        <v>7</v>
      </c>
      <c r="C71" s="5">
        <v>0</v>
      </c>
      <c r="D71" s="5">
        <v>0</v>
      </c>
      <c r="E71" s="5">
        <f>C71+D71</f>
        <v>0</v>
      </c>
      <c r="F71" s="5">
        <v>0</v>
      </c>
      <c r="G71" s="5">
        <v>0</v>
      </c>
      <c r="H71" s="5">
        <f>E71-F71</f>
        <v>0</v>
      </c>
      <c r="I71" s="3">
        <v>9200</v>
      </c>
    </row>
    <row r="72" spans="2:9" x14ac:dyDescent="0.2">
      <c r="B72" s="24" t="s">
        <v>6</v>
      </c>
      <c r="C72" s="5">
        <v>0</v>
      </c>
      <c r="D72" s="5">
        <v>0</v>
      </c>
      <c r="E72" s="5">
        <f>C72+D72</f>
        <v>0</v>
      </c>
      <c r="F72" s="5">
        <v>0</v>
      </c>
      <c r="G72" s="5">
        <v>0</v>
      </c>
      <c r="H72" s="5">
        <f>E72-F72</f>
        <v>0</v>
      </c>
      <c r="I72" s="3">
        <v>9300</v>
      </c>
    </row>
    <row r="73" spans="2:9" x14ac:dyDescent="0.2">
      <c r="B73" s="24" t="s">
        <v>5</v>
      </c>
      <c r="C73" s="5">
        <v>0</v>
      </c>
      <c r="D73" s="5">
        <v>0</v>
      </c>
      <c r="E73" s="5">
        <f>C73+D73</f>
        <v>0</v>
      </c>
      <c r="F73" s="5">
        <v>0</v>
      </c>
      <c r="G73" s="5">
        <v>0</v>
      </c>
      <c r="H73" s="5">
        <f>E73-F73</f>
        <v>0</v>
      </c>
      <c r="I73" s="3">
        <v>9400</v>
      </c>
    </row>
    <row r="74" spans="2:9" x14ac:dyDescent="0.2">
      <c r="B74" s="24" t="s">
        <v>4</v>
      </c>
      <c r="C74" s="5">
        <v>0</v>
      </c>
      <c r="D74" s="5">
        <v>0</v>
      </c>
      <c r="E74" s="5">
        <f>C74+D74</f>
        <v>0</v>
      </c>
      <c r="F74" s="5">
        <v>0</v>
      </c>
      <c r="G74" s="5">
        <v>0</v>
      </c>
      <c r="H74" s="5">
        <f>E74-F74</f>
        <v>0</v>
      </c>
      <c r="I74" s="3">
        <v>9500</v>
      </c>
    </row>
    <row r="75" spans="2:9" x14ac:dyDescent="0.2">
      <c r="B75" s="24" t="s">
        <v>3</v>
      </c>
      <c r="C75" s="5">
        <v>0</v>
      </c>
      <c r="D75" s="5">
        <v>0</v>
      </c>
      <c r="E75" s="5">
        <f>C75+D75</f>
        <v>0</v>
      </c>
      <c r="F75" s="5">
        <v>0</v>
      </c>
      <c r="G75" s="5">
        <v>0</v>
      </c>
      <c r="H75" s="5">
        <f>E75-F75</f>
        <v>0</v>
      </c>
      <c r="I75" s="3">
        <v>9600</v>
      </c>
    </row>
    <row r="76" spans="2:9" x14ac:dyDescent="0.2">
      <c r="B76" s="26" t="s">
        <v>2</v>
      </c>
      <c r="C76" s="4">
        <v>0</v>
      </c>
      <c r="D76" s="4">
        <v>0</v>
      </c>
      <c r="E76" s="4">
        <f>C76+D76</f>
        <v>0</v>
      </c>
      <c r="F76" s="4">
        <v>0</v>
      </c>
      <c r="G76" s="4">
        <v>0</v>
      </c>
      <c r="H76" s="4">
        <f>E76-F76</f>
        <v>0</v>
      </c>
      <c r="I76" s="3">
        <v>9900</v>
      </c>
    </row>
    <row r="77" spans="2:9" x14ac:dyDescent="0.2">
      <c r="B77" s="27" t="s">
        <v>1</v>
      </c>
      <c r="C77" s="2">
        <f>SUM(C5+C13+C23+C33+C43+C53+C57+C65+C69)</f>
        <v>291714139.29000002</v>
      </c>
      <c r="D77" s="2">
        <f>SUM(D5+D13+D23+D33+D43+D53+D57+D65+D69)</f>
        <v>664458643.36000001</v>
      </c>
      <c r="E77" s="2">
        <f>SUM(E5+E13+E23+E33+E43+E53+E57+E65+E69)</f>
        <v>956172782.64999998</v>
      </c>
      <c r="F77" s="2">
        <f>SUM(F5+F13+F23+F33+F43+F53+F57+F65+F69)</f>
        <v>869712888.6099999</v>
      </c>
      <c r="G77" s="2">
        <f>SUM(G5+G13+G23+G33+G43+G53+G57+G65+G69)</f>
        <v>869712888.6099999</v>
      </c>
      <c r="H77" s="2">
        <f>SUM(H5+H13+H23+H33+H43+H53+H57+H65+H69)</f>
        <v>86459894.040000021</v>
      </c>
    </row>
    <row r="79" spans="2:9" x14ac:dyDescent="0.2">
      <c r="B79" s="1" t="s">
        <v>0</v>
      </c>
    </row>
  </sheetData>
  <sheetProtection formatCells="0" formatColumns="0" formatRows="0" autoFilter="0"/>
  <mergeCells count="2">
    <mergeCell ref="B1:H1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2025-01-27T16:54:16Z</cp:lastPrinted>
  <dcterms:created xsi:type="dcterms:W3CDTF">2025-01-27T16:52:31Z</dcterms:created>
  <dcterms:modified xsi:type="dcterms:W3CDTF">2025-01-27T16:55:07Z</dcterms:modified>
  <cp:contentStatus/>
</cp:coreProperties>
</file>