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 PRESUPUESTARIA\"/>
    </mc:Choice>
  </mc:AlternateContent>
  <xr:revisionPtr revIDLastSave="0" documentId="8_{08CB7D13-4018-4336-B092-FCD786183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D9" i="1" s="1"/>
  <c r="F9" i="1"/>
  <c r="E9" i="1"/>
  <c r="C9" i="1"/>
  <c r="B9" i="1"/>
  <c r="D8" i="1"/>
  <c r="G8" i="1" s="1"/>
  <c r="D7" i="1"/>
  <c r="G7" i="1" s="1"/>
  <c r="G6" i="1" s="1"/>
  <c r="F6" i="1"/>
  <c r="E6" i="1"/>
  <c r="D6" i="1"/>
  <c r="C6" i="1"/>
  <c r="B6" i="1"/>
  <c r="B5" i="1" s="1"/>
  <c r="E5" i="1"/>
  <c r="C5" i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D26" i="1"/>
  <c r="G26" i="1" s="1"/>
  <c r="F25" i="1"/>
  <c r="E25" i="1"/>
  <c r="D25" i="1"/>
  <c r="C25" i="1"/>
  <c r="B25" i="1"/>
  <c r="D24" i="1"/>
  <c r="G24" i="1" s="1"/>
  <c r="D23" i="1"/>
  <c r="G23" i="1" s="1"/>
  <c r="G22" i="1" s="1"/>
  <c r="F22" i="1"/>
  <c r="E22" i="1"/>
  <c r="C22" i="1"/>
  <c r="B22" i="1"/>
  <c r="D21" i="1"/>
  <c r="D18" i="1" s="1"/>
  <c r="F5" i="1" l="1"/>
  <c r="G21" i="1"/>
  <c r="G18" i="1" s="1"/>
  <c r="G10" i="1"/>
  <c r="G9" i="1" s="1"/>
  <c r="B36" i="1"/>
  <c r="F36" i="1"/>
  <c r="E36" i="1"/>
  <c r="C36" i="1"/>
  <c r="G25" i="1"/>
  <c r="D22" i="1"/>
  <c r="D5" i="1" s="1"/>
  <c r="G5" i="1" l="1"/>
  <c r="G36" i="1"/>
  <c r="D36" i="1"/>
</calcChain>
</file>

<file path=xl/sharedStrings.xml><?xml version="1.0" encoding="utf-8"?>
<sst xmlns="http://schemas.openxmlformats.org/spreadsheetml/2006/main" count="41" uniqueCount="41">
  <si>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</si>
  <si>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</si>
  <si>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</si>
  <si>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</si>
  <si>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</si>
  <si>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</si>
  <si>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</si>
  <si>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</si>
  <si>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</si>
  <si>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</si>
  <si>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</si>
  <si>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</si>
  <si>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</si>
  <si>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</si>
  <si>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</si>
  <si>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</si>
  <si>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</si>
  <si>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</si>
  <si>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</si>
  <si>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</si>
  <si>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</si>
  <si>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</si>
  <si>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</si>
  <si>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</si>
  <si>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</si>
  <si>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</si>
  <si>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</si>
  <si>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</si>
  <si>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</si>
  <si>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</si>
  <si>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</si>
  <si>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</si>
  <si>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</si>
  <si>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</si>
  <si>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</si>
  <si>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</si>
  <si>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</si>
  <si>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“Bajo protesta de decir verdad declaramos que los Estados Financieros y sus notas, son razonablemente correctos y son responsabilidad del emisor”</t>
  </si>
  <si>
    <t>COMISION DE DEPORTE DEL ESTADO DE GUANAJUATO
Gasto por Categoría Programática
Del 1 de Enero al 31 de Marzo de 2025
(Cifras en Pesos)</t>
  </si>
  <si>
    <t>Programas de Gasto Federalizado  (Gobierno Federal)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</si>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</sst>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0" borderId="8" xfId="9" applyFont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Protection="1">
      <protection locked="0"/>
    </xf>
    <xf numFmtId="0" fontId="5" fillId="0" borderId="0" xfId="0" applyFont="1"/>
    <xf numFmtId="0" fontId="7" fillId="0" borderId="8" xfId="9" applyFont="1" applyBorder="1" applyAlignment="1">
      <alignment horizontal="center" vertical="center"/>
    </xf>
    <xf numFmtId="0" fontId="7" fillId="0" borderId="10" xfId="9" applyFont="1" applyBorder="1"/>
    <xf numFmtId="0" fontId="7" fillId="0" borderId="10" xfId="8" applyFont="1" applyBorder="1" applyAlignment="1" applyProtection="1">
      <alignment horizontal="left" vertical="top" indent="1"/>
      <protection hidden="1"/>
    </xf>
    <xf numFmtId="0" fontId="2" fillId="0" borderId="10" xfId="0" applyFont="1" applyBorder="1" applyAlignment="1">
      <alignment horizontal="left" indent="2"/>
    </xf>
    <xf numFmtId="0" fontId="8" fillId="0" borderId="10" xfId="0" applyFont="1" applyBorder="1" applyProtection="1">
      <protection locked="0"/>
    </xf>
    <xf numFmtId="0" fontId="2" fillId="0" borderId="9" xfId="0" applyFont="1" applyBorder="1" applyAlignment="1">
      <alignment horizontal="left"/>
    </xf>
    <xf numFmtId="0" fontId="7" fillId="0" borderId="9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9930909D-9CED-47A2-9092-D24CCEF9DF03}"/>
    <cellStyle name="Millares 2 3" xfId="4" xr:uid="{00000000-0005-0000-0000-000003000000}"/>
    <cellStyle name="Millares 2 3 2" xfId="19" xr:uid="{0C3178FA-CD90-4447-A38D-1946BFEA3C9A}"/>
    <cellStyle name="Millares 2 4" xfId="17" xr:uid="{15AD1BBD-33E3-4C37-A12A-EAE274BB7329}"/>
    <cellStyle name="Millares 3" xfId="5" xr:uid="{00000000-0005-0000-0000-000004000000}"/>
    <cellStyle name="Millares 3 2" xfId="20" xr:uid="{1EE768AD-EA4A-4ABA-89F1-E99E777A37F7}"/>
    <cellStyle name="Moneda 2" xfId="6" xr:uid="{00000000-0005-0000-0000-000005000000}"/>
    <cellStyle name="Moneda 2 2" xfId="21" xr:uid="{0438207E-B18D-4E7E-8390-0D506EBDA641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2133600</xdr:colOff>
      <xdr:row>45</xdr:row>
      <xdr:rowOff>114300</xdr:rowOff>
    </xdr:from>
    <xdr:to>
      <xdr:col>4</xdr:col>
      <xdr:colOff>240030</xdr:colOff>
      <xdr:row>50</xdr:row>
      <xdr:rowOff>120015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21473F-2C45-0579-1707-1A91EABD2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7210425"/>
          <a:ext cx="561213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9.5" customHeight="1" x14ac:dyDescent="0.2">
      <c r="A1" s="25" t="s">
        <v>38</v>
      </c>
      <c r="B1" s="26"/>
      <c r="C1" s="26"/>
      <c r="D1" s="26"/>
      <c r="E1" s="26"/>
      <c r="F1" s="26"/>
      <c r="G1" s="27"/>
    </row>
    <row r="2" spans="1:7" ht="14.45" customHeight="1" x14ac:dyDescent="0.2">
      <c r="A2" s="28" t="s">
        <v>1</v>
      </c>
      <c r="B2" s="22" t="s">
        <v>0</v>
      </c>
      <c r="C2" s="23"/>
      <c r="D2" s="23"/>
      <c r="E2" s="23"/>
      <c r="F2" s="24"/>
      <c r="G2" s="20" t="s">
        <v>7</v>
      </c>
    </row>
    <row r="3" spans="1:7" ht="22.5" x14ac:dyDescent="0.2">
      <c r="A3" s="29"/>
      <c r="B3" s="9" t="s">
        <v>2</v>
      </c>
      <c r="C3" s="3" t="s">
        <v>3</v>
      </c>
      <c r="D3" s="3" t="s">
        <v>4</v>
      </c>
      <c r="E3" s="3" t="s">
        <v>5</v>
      </c>
      <c r="F3" s="10" t="s">
        <v>6</v>
      </c>
      <c r="G3" s="21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8</v>
      </c>
      <c r="B5" s="5">
        <f>+B6+B9+B18+B22+B25+B30</f>
        <v>228134062.09</v>
      </c>
      <c r="C5" s="5">
        <f t="shared" ref="C5:G5" si="0">+C6+C9+C18+C22+C25+C30</f>
        <v>125172189.52000001</v>
      </c>
      <c r="D5" s="5">
        <f t="shared" si="0"/>
        <v>353306251.61000001</v>
      </c>
      <c r="E5" s="5">
        <f t="shared" si="0"/>
        <v>60061199.949999996</v>
      </c>
      <c r="F5" s="5">
        <f t="shared" si="0"/>
        <v>60061199.949999996</v>
      </c>
      <c r="G5" s="5">
        <f t="shared" si="0"/>
        <v>293245051.65999997</v>
      </c>
    </row>
    <row r="6" spans="1:7" x14ac:dyDescent="0.2">
      <c r="A6" s="15" t="s">
        <v>9</v>
      </c>
      <c r="B6" s="6">
        <f>SUM(B7:B8)</f>
        <v>0</v>
      </c>
      <c r="C6" s="6">
        <f>SUM(C7:C8)</f>
        <v>0</v>
      </c>
      <c r="D6" s="6">
        <f t="shared" ref="D6:G6" si="1">SUM(D7:D8)</f>
        <v>0</v>
      </c>
      <c r="E6" s="6">
        <f t="shared" si="1"/>
        <v>0</v>
      </c>
      <c r="F6" s="6">
        <f t="shared" si="1"/>
        <v>0</v>
      </c>
      <c r="G6" s="6">
        <f t="shared" si="1"/>
        <v>0</v>
      </c>
    </row>
    <row r="7" spans="1:7" x14ac:dyDescent="0.2">
      <c r="A7" s="16" t="s">
        <v>10</v>
      </c>
      <c r="B7" s="7">
        <v>0</v>
      </c>
      <c r="C7" s="7">
        <v>0</v>
      </c>
      <c r="D7" s="7">
        <f>B7+C7</f>
        <v>0</v>
      </c>
      <c r="E7" s="7">
        <v>0</v>
      </c>
      <c r="F7" s="7">
        <v>0</v>
      </c>
      <c r="G7" s="7">
        <f>D7-E7</f>
        <v>0</v>
      </c>
    </row>
    <row r="8" spans="1:7" x14ac:dyDescent="0.2">
      <c r="A8" s="16" t="s">
        <v>11</v>
      </c>
      <c r="B8" s="7">
        <v>0</v>
      </c>
      <c r="C8" s="7">
        <v>0</v>
      </c>
      <c r="D8" s="7">
        <f>B8+C8</f>
        <v>0</v>
      </c>
      <c r="E8" s="7">
        <v>0</v>
      </c>
      <c r="F8" s="7">
        <v>0</v>
      </c>
      <c r="G8" s="7">
        <f>D8-E8</f>
        <v>0</v>
      </c>
    </row>
    <row r="9" spans="1:7" x14ac:dyDescent="0.2">
      <c r="A9" s="15" t="s">
        <v>12</v>
      </c>
      <c r="B9" s="6">
        <f>SUM(B10:B17)</f>
        <v>182128895.06</v>
      </c>
      <c r="C9" s="6">
        <f>SUM(C10:C17)</f>
        <v>73846806.5</v>
      </c>
      <c r="D9" s="6">
        <f t="shared" ref="D9:G9" si="2">SUM(D10:D17)</f>
        <v>255975701.56</v>
      </c>
      <c r="E9" s="6">
        <f t="shared" si="2"/>
        <v>44730795.369999997</v>
      </c>
      <c r="F9" s="6">
        <f t="shared" si="2"/>
        <v>44730795.369999997</v>
      </c>
      <c r="G9" s="6">
        <f t="shared" si="2"/>
        <v>211244906.19</v>
      </c>
    </row>
    <row r="10" spans="1:7" x14ac:dyDescent="0.2">
      <c r="A10" s="16" t="s">
        <v>13</v>
      </c>
      <c r="B10" s="7">
        <v>182128895.06</v>
      </c>
      <c r="C10" s="7">
        <v>73846806.5</v>
      </c>
      <c r="D10" s="7">
        <f t="shared" ref="D10:D17" si="3">B10+C10</f>
        <v>255975701.56</v>
      </c>
      <c r="E10" s="7">
        <v>44730795.369999997</v>
      </c>
      <c r="F10" s="7">
        <v>44730795.369999997</v>
      </c>
      <c r="G10" s="7">
        <f t="shared" ref="G10:G17" si="4">D10-E10</f>
        <v>211244906.19</v>
      </c>
    </row>
    <row r="11" spans="1:7" x14ac:dyDescent="0.2">
      <c r="A11" s="16" t="s">
        <v>14</v>
      </c>
      <c r="B11" s="7">
        <v>0</v>
      </c>
      <c r="C11" s="7">
        <v>0</v>
      </c>
      <c r="D11" s="7">
        <f t="shared" si="3"/>
        <v>0</v>
      </c>
      <c r="E11" s="7">
        <v>0</v>
      </c>
      <c r="F11" s="7">
        <v>0</v>
      </c>
      <c r="G11" s="7">
        <f t="shared" si="4"/>
        <v>0</v>
      </c>
    </row>
    <row r="12" spans="1:7" x14ac:dyDescent="0.2">
      <c r="A12" s="16" t="s">
        <v>15</v>
      </c>
      <c r="B12" s="7">
        <v>0</v>
      </c>
      <c r="C12" s="7">
        <v>0</v>
      </c>
      <c r="D12" s="7">
        <f t="shared" si="3"/>
        <v>0</v>
      </c>
      <c r="E12" s="7">
        <v>0</v>
      </c>
      <c r="F12" s="7">
        <v>0</v>
      </c>
      <c r="G12" s="7">
        <f t="shared" si="4"/>
        <v>0</v>
      </c>
    </row>
    <row r="13" spans="1:7" x14ac:dyDescent="0.2">
      <c r="A13" s="16" t="s">
        <v>16</v>
      </c>
      <c r="B13" s="7">
        <v>0</v>
      </c>
      <c r="C13" s="7">
        <v>0</v>
      </c>
      <c r="D13" s="7">
        <f t="shared" si="3"/>
        <v>0</v>
      </c>
      <c r="E13" s="7">
        <v>0</v>
      </c>
      <c r="F13" s="7">
        <v>0</v>
      </c>
      <c r="G13" s="7">
        <f t="shared" si="4"/>
        <v>0</v>
      </c>
    </row>
    <row r="14" spans="1:7" x14ac:dyDescent="0.2">
      <c r="A14" s="16" t="s">
        <v>17</v>
      </c>
      <c r="B14" s="7">
        <v>0</v>
      </c>
      <c r="C14" s="7">
        <v>0</v>
      </c>
      <c r="D14" s="7">
        <f t="shared" si="3"/>
        <v>0</v>
      </c>
      <c r="E14" s="7">
        <v>0</v>
      </c>
      <c r="F14" s="7">
        <v>0</v>
      </c>
      <c r="G14" s="7">
        <f t="shared" si="4"/>
        <v>0</v>
      </c>
    </row>
    <row r="15" spans="1:7" x14ac:dyDescent="0.2">
      <c r="A15" s="16" t="s">
        <v>18</v>
      </c>
      <c r="B15" s="7">
        <v>0</v>
      </c>
      <c r="C15" s="7">
        <v>0</v>
      </c>
      <c r="D15" s="7">
        <f t="shared" si="3"/>
        <v>0</v>
      </c>
      <c r="E15" s="7">
        <v>0</v>
      </c>
      <c r="F15" s="7">
        <v>0</v>
      </c>
      <c r="G15" s="7">
        <f t="shared" si="4"/>
        <v>0</v>
      </c>
    </row>
    <row r="16" spans="1:7" x14ac:dyDescent="0.2">
      <c r="A16" s="16" t="s">
        <v>19</v>
      </c>
      <c r="B16" s="7">
        <v>0</v>
      </c>
      <c r="C16" s="7">
        <v>0</v>
      </c>
      <c r="D16" s="7">
        <f t="shared" si="3"/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16" t="s">
        <v>20</v>
      </c>
      <c r="B17" s="7">
        <v>0</v>
      </c>
      <c r="C17" s="7">
        <v>0</v>
      </c>
      <c r="D17" s="7">
        <f t="shared" si="3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15" t="s">
        <v>21</v>
      </c>
      <c r="B18" s="6">
        <f>SUM(B19:B21)</f>
        <v>46005167.030000001</v>
      </c>
      <c r="C18" s="6">
        <f>SUM(C19:C21)</f>
        <v>51325383.020000003</v>
      </c>
      <c r="D18" s="6">
        <f t="shared" ref="D18:G18" si="5">SUM(D19:D21)</f>
        <v>97330550.050000012</v>
      </c>
      <c r="E18" s="6">
        <f t="shared" si="5"/>
        <v>15330404.58</v>
      </c>
      <c r="F18" s="6">
        <f t="shared" si="5"/>
        <v>15330404.58</v>
      </c>
      <c r="G18" s="6">
        <f t="shared" si="5"/>
        <v>82000145.469999999</v>
      </c>
    </row>
    <row r="19" spans="1:7" x14ac:dyDescent="0.2">
      <c r="A19" s="16" t="s">
        <v>22</v>
      </c>
      <c r="B19" s="7">
        <v>43315496.130000003</v>
      </c>
      <c r="C19" s="7">
        <v>51263384.020000003</v>
      </c>
      <c r="D19" s="7">
        <f t="shared" ref="D19:D20" si="6">B19+C19</f>
        <v>94578880.150000006</v>
      </c>
      <c r="E19" s="7">
        <v>14753734.699999999</v>
      </c>
      <c r="F19" s="7">
        <v>14753734.699999999</v>
      </c>
      <c r="G19" s="7">
        <f t="shared" ref="G19:G20" si="7">D19-E19</f>
        <v>79825145.450000003</v>
      </c>
    </row>
    <row r="20" spans="1:7" x14ac:dyDescent="0.2">
      <c r="A20" s="16" t="s">
        <v>23</v>
      </c>
      <c r="B20" s="7">
        <v>2689670.9</v>
      </c>
      <c r="C20" s="7">
        <v>61999</v>
      </c>
      <c r="D20" s="7">
        <f t="shared" si="6"/>
        <v>2751669.9</v>
      </c>
      <c r="E20" s="7">
        <v>576669.88</v>
      </c>
      <c r="F20" s="7">
        <v>576669.88</v>
      </c>
      <c r="G20" s="7">
        <f t="shared" si="7"/>
        <v>2175000.02</v>
      </c>
    </row>
    <row r="21" spans="1:7" x14ac:dyDescent="0.2">
      <c r="A21" s="16" t="s">
        <v>24</v>
      </c>
      <c r="B21" s="7">
        <v>0</v>
      </c>
      <c r="C21" s="7">
        <v>0</v>
      </c>
      <c r="D21" s="7">
        <f t="shared" ref="D21" si="8">B21+C21</f>
        <v>0</v>
      </c>
      <c r="E21" s="7">
        <v>0</v>
      </c>
      <c r="F21" s="7">
        <v>0</v>
      </c>
      <c r="G21" s="7">
        <f t="shared" ref="G21" si="9">D21-E21</f>
        <v>0</v>
      </c>
    </row>
    <row r="22" spans="1:7" x14ac:dyDescent="0.2">
      <c r="A22" s="15" t="s">
        <v>25</v>
      </c>
      <c r="B22" s="6">
        <f>SUM(B23:B24)</f>
        <v>0</v>
      </c>
      <c r="C22" s="6">
        <f>SUM(C23:C24)</f>
        <v>0</v>
      </c>
      <c r="D22" s="6">
        <f t="shared" ref="D22:G22" si="10">SUM(D23:D24)</f>
        <v>0</v>
      </c>
      <c r="E22" s="6">
        <f t="shared" si="10"/>
        <v>0</v>
      </c>
      <c r="F22" s="6">
        <f t="shared" si="10"/>
        <v>0</v>
      </c>
      <c r="G22" s="6">
        <f t="shared" si="10"/>
        <v>0</v>
      </c>
    </row>
    <row r="23" spans="1:7" x14ac:dyDescent="0.2">
      <c r="A23" s="16" t="s">
        <v>26</v>
      </c>
      <c r="B23" s="7">
        <v>0</v>
      </c>
      <c r="C23" s="7">
        <v>0</v>
      </c>
      <c r="D23" s="7">
        <f t="shared" ref="D23:D24" si="11">B23+C23</f>
        <v>0</v>
      </c>
      <c r="E23" s="7">
        <v>0</v>
      </c>
      <c r="F23" s="7">
        <v>0</v>
      </c>
      <c r="G23" s="7">
        <f t="shared" ref="G23:G24" si="12">D23-E23</f>
        <v>0</v>
      </c>
    </row>
    <row r="24" spans="1:7" x14ac:dyDescent="0.2">
      <c r="A24" s="16" t="s">
        <v>27</v>
      </c>
      <c r="B24" s="7">
        <v>0</v>
      </c>
      <c r="C24" s="7">
        <v>0</v>
      </c>
      <c r="D24" s="7">
        <f t="shared" si="11"/>
        <v>0</v>
      </c>
      <c r="E24" s="7">
        <v>0</v>
      </c>
      <c r="F24" s="7">
        <v>0</v>
      </c>
      <c r="G24" s="7">
        <f t="shared" si="12"/>
        <v>0</v>
      </c>
    </row>
    <row r="25" spans="1:7" x14ac:dyDescent="0.2">
      <c r="A25" s="15" t="s">
        <v>28</v>
      </c>
      <c r="B25" s="6">
        <f>SUM(B26:B29)</f>
        <v>0</v>
      </c>
      <c r="C25" s="6">
        <f>SUM(C26:C29)</f>
        <v>0</v>
      </c>
      <c r="D25" s="6">
        <f t="shared" ref="D25:G25" si="13">SUM(D26:D29)</f>
        <v>0</v>
      </c>
      <c r="E25" s="6">
        <f t="shared" si="13"/>
        <v>0</v>
      </c>
      <c r="F25" s="6">
        <f t="shared" si="13"/>
        <v>0</v>
      </c>
      <c r="G25" s="6">
        <f t="shared" si="13"/>
        <v>0</v>
      </c>
    </row>
    <row r="26" spans="1:7" x14ac:dyDescent="0.2">
      <c r="A26" s="16" t="s">
        <v>29</v>
      </c>
      <c r="B26" s="7">
        <v>0</v>
      </c>
      <c r="C26" s="7">
        <v>0</v>
      </c>
      <c r="D26" s="7">
        <f t="shared" ref="D26:D29" si="14">B26+C26</f>
        <v>0</v>
      </c>
      <c r="E26" s="7">
        <v>0</v>
      </c>
      <c r="F26" s="7">
        <v>0</v>
      </c>
      <c r="G26" s="7">
        <f t="shared" ref="G26:G29" si="15">D26-E26</f>
        <v>0</v>
      </c>
    </row>
    <row r="27" spans="1:7" x14ac:dyDescent="0.2">
      <c r="A27" s="16" t="s">
        <v>30</v>
      </c>
      <c r="B27" s="7">
        <v>0</v>
      </c>
      <c r="C27" s="7">
        <v>0</v>
      </c>
      <c r="D27" s="7">
        <f t="shared" si="14"/>
        <v>0</v>
      </c>
      <c r="E27" s="7">
        <v>0</v>
      </c>
      <c r="F27" s="7">
        <v>0</v>
      </c>
      <c r="G27" s="7">
        <f t="shared" si="15"/>
        <v>0</v>
      </c>
    </row>
    <row r="28" spans="1:7" x14ac:dyDescent="0.2">
      <c r="A28" s="16" t="s">
        <v>31</v>
      </c>
      <c r="B28" s="7">
        <v>0</v>
      </c>
      <c r="C28" s="7">
        <v>0</v>
      </c>
      <c r="D28" s="7">
        <f t="shared" si="14"/>
        <v>0</v>
      </c>
      <c r="E28" s="7">
        <v>0</v>
      </c>
      <c r="F28" s="7">
        <v>0</v>
      </c>
      <c r="G28" s="7">
        <f t="shared" si="15"/>
        <v>0</v>
      </c>
    </row>
    <row r="29" spans="1:7" x14ac:dyDescent="0.2">
      <c r="A29" s="16" t="s">
        <v>32</v>
      </c>
      <c r="B29" s="7">
        <v>0</v>
      </c>
      <c r="C29" s="7">
        <v>0</v>
      </c>
      <c r="D29" s="7">
        <f t="shared" si="14"/>
        <v>0</v>
      </c>
      <c r="E29" s="7">
        <v>0</v>
      </c>
      <c r="F29" s="7">
        <v>0</v>
      </c>
      <c r="G29" s="7">
        <f t="shared" si="15"/>
        <v>0</v>
      </c>
    </row>
    <row r="30" spans="1:7" x14ac:dyDescent="0.2">
      <c r="A30" s="15" t="s">
        <v>39</v>
      </c>
      <c r="B30" s="6">
        <f>SUM(B31)</f>
        <v>0</v>
      </c>
      <c r="C30" s="6">
        <f t="shared" ref="C30:G30" si="16">SUM(C31)</f>
        <v>0</v>
      </c>
      <c r="D30" s="6">
        <f t="shared" si="16"/>
        <v>0</v>
      </c>
      <c r="E30" s="6">
        <f t="shared" si="16"/>
        <v>0</v>
      </c>
      <c r="F30" s="6">
        <f t="shared" si="16"/>
        <v>0</v>
      </c>
      <c r="G30" s="6">
        <f t="shared" si="16"/>
        <v>0</v>
      </c>
    </row>
    <row r="31" spans="1:7" x14ac:dyDescent="0.2">
      <c r="A31" s="16" t="s">
        <v>33</v>
      </c>
      <c r="B31" s="7">
        <v>0</v>
      </c>
      <c r="C31" s="7">
        <v>0</v>
      </c>
      <c r="D31" s="7">
        <f t="shared" ref="D31:D34" si="17">B31+C31</f>
        <v>0</v>
      </c>
      <c r="E31" s="7">
        <v>0</v>
      </c>
      <c r="F31" s="7">
        <v>0</v>
      </c>
      <c r="G31" s="7">
        <f t="shared" ref="G31:G34" si="18">D31-E31</f>
        <v>0</v>
      </c>
    </row>
    <row r="32" spans="1:7" x14ac:dyDescent="0.2">
      <c r="A32" s="17" t="s">
        <v>34</v>
      </c>
      <c r="B32" s="6">
        <v>0</v>
      </c>
      <c r="C32" s="6">
        <v>0</v>
      </c>
      <c r="D32" s="6">
        <f t="shared" si="17"/>
        <v>0</v>
      </c>
      <c r="E32" s="6">
        <v>0</v>
      </c>
      <c r="F32" s="6">
        <v>0</v>
      </c>
      <c r="G32" s="6">
        <f t="shared" si="18"/>
        <v>0</v>
      </c>
    </row>
    <row r="33" spans="1:7" x14ac:dyDescent="0.2">
      <c r="A33" s="17" t="s">
        <v>35</v>
      </c>
      <c r="B33" s="6">
        <v>0</v>
      </c>
      <c r="C33" s="6">
        <v>0</v>
      </c>
      <c r="D33" s="6">
        <f t="shared" si="17"/>
        <v>0</v>
      </c>
      <c r="E33" s="6">
        <v>0</v>
      </c>
      <c r="F33" s="6">
        <v>0</v>
      </c>
      <c r="G33" s="6">
        <f t="shared" si="18"/>
        <v>0</v>
      </c>
    </row>
    <row r="34" spans="1:7" x14ac:dyDescent="0.2">
      <c r="A34" s="17" t="s">
        <v>36</v>
      </c>
      <c r="B34" s="6">
        <v>0</v>
      </c>
      <c r="C34" s="6">
        <v>0</v>
      </c>
      <c r="D34" s="6">
        <f t="shared" si="17"/>
        <v>0</v>
      </c>
      <c r="E34" s="6">
        <v>0</v>
      </c>
      <c r="F34" s="6">
        <v>0</v>
      </c>
      <c r="G34" s="6">
        <f t="shared" si="18"/>
        <v>0</v>
      </c>
    </row>
    <row r="35" spans="1:7" x14ac:dyDescent="0.2">
      <c r="A35" s="18"/>
      <c r="B35" s="8"/>
      <c r="C35" s="8"/>
      <c r="D35" s="8"/>
      <c r="E35" s="8"/>
      <c r="F35" s="8"/>
      <c r="G35" s="8"/>
    </row>
    <row r="36" spans="1:7" x14ac:dyDescent="0.2">
      <c r="A36" s="19" t="s">
        <v>40</v>
      </c>
      <c r="B36" s="11">
        <f>SUM(B6+B9+B18+B22+B25+B30+B32+B33+B35)</f>
        <v>228134062.09</v>
      </c>
      <c r="C36" s="11">
        <f t="shared" ref="C36:F36" si="19">SUM(C6+C9+C18+C22+C25+C30+C32+C33+C35)</f>
        <v>125172189.52000001</v>
      </c>
      <c r="D36" s="11">
        <f t="shared" si="19"/>
        <v>353306251.61000001</v>
      </c>
      <c r="E36" s="11">
        <f t="shared" si="19"/>
        <v>60061199.949999996</v>
      </c>
      <c r="F36" s="11">
        <f t="shared" si="19"/>
        <v>60061199.949999996</v>
      </c>
      <c r="G36" s="11">
        <f>SUM(G6+G9+G18+G22+G25+G30+G32+G33+G35)</f>
        <v>293245051.65999997</v>
      </c>
    </row>
    <row r="38" spans="1:7" x14ac:dyDescent="0.2">
      <c r="A38" s="12" t="s">
        <v>37</v>
      </c>
    </row>
  </sheetData>
  <sheetProtection sheet="1" formatCells="0" formatColumns="0" formatRows="0" autoFilter="0"/>
  <protectedRanges>
    <protectedRange sqref="A37:G37 A51:G65517" name="Rango1"/>
    <protectedRange sqref="A35:G35" name="Rango1_3"/>
    <protectedRange sqref="B21:G34" name="Rango1_3_5"/>
    <protectedRange sqref="B36:G36" name="Rango1_1_2_1"/>
    <protectedRange sqref="A38:G50" name="Rango1_1"/>
    <protectedRange sqref="B6:G20" name="Rango1_3_1"/>
    <protectedRange sqref="B5:G5" name="Rango1_2_2"/>
    <protectedRange sqref="A10:A17 A19:A21 A23:A24 A26:A29 A31 A7:A8" name="Rango1_3_2"/>
    <protectedRange sqref="A36" name="Rango1_1_2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0c865bf4-0f22-4e4d-b041-7b0c1657e5a8"/>
    <ds:schemaRef ds:uri="6aa8a68a-ab09-4ac8-a697-fdce915bc56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Alejandro</cp:lastModifiedBy>
  <cp:revision/>
  <cp:lastPrinted>2025-04-28T23:03:09Z</cp:lastPrinted>
  <dcterms:created xsi:type="dcterms:W3CDTF">2012-12-11T21:13:37Z</dcterms:created>
  <dcterms:modified xsi:type="dcterms:W3CDTF">2025-04-28T23:06:57Z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