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A\"/>
    </mc:Choice>
  </mc:AlternateContent>
  <bookViews>
    <workbookView xWindow="0" yWindow="0" windowWidth="23040" windowHeight="9024"/>
  </bookViews>
  <sheets>
    <sheet name="Formato 6 b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5" i="1"/>
  <c r="C9" i="1"/>
  <c r="D9" i="1"/>
  <c r="F9" i="1"/>
  <c r="G9" i="1"/>
  <c r="E10" i="1"/>
  <c r="E9" i="1" s="1"/>
  <c r="E33" i="1" s="1"/>
  <c r="E11" i="1"/>
  <c r="H11" i="1"/>
  <c r="E12" i="1"/>
  <c r="H12" i="1" s="1"/>
  <c r="E13" i="1"/>
  <c r="H13" i="1"/>
  <c r="E14" i="1"/>
  <c r="H14" i="1" s="1"/>
  <c r="E15" i="1"/>
  <c r="H15" i="1"/>
  <c r="E16" i="1"/>
  <c r="H16" i="1" s="1"/>
  <c r="E17" i="1"/>
  <c r="H17" i="1"/>
  <c r="E18" i="1"/>
  <c r="H18" i="1" s="1"/>
  <c r="E19" i="1"/>
  <c r="H19" i="1"/>
  <c r="E20" i="1"/>
  <c r="H20" i="1" s="1"/>
  <c r="E21" i="1"/>
  <c r="H21" i="1"/>
  <c r="C23" i="1"/>
  <c r="C33" i="1" s="1"/>
  <c r="D23" i="1"/>
  <c r="E23" i="1"/>
  <c r="F23" i="1"/>
  <c r="F33" i="1" s="1"/>
  <c r="G23" i="1"/>
  <c r="G33" i="1" s="1"/>
  <c r="H23" i="1"/>
  <c r="D33" i="1"/>
  <c r="H10" i="1" l="1"/>
  <c r="H9" i="1" s="1"/>
  <c r="H33" i="1" s="1"/>
</calcChain>
</file>

<file path=xl/sharedStrings.xml><?xml version="1.0" encoding="utf-8"?>
<sst xmlns="http://schemas.openxmlformats.org/spreadsheetml/2006/main" count="37" uniqueCount="36">
  <si>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</si>
  <si>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</si>
  <si>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</si>
  <si>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</si>
  <si>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</si>
  <si>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</si>
  <si>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</si>
  <si>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</si>
  <si>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</si>
  <si>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</si>
  <si>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</si>
  <si>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211213001A10000 ÓRGANO INTERNO DE CONTROL CODE</t>
  </si>
  <si>
    <t>211213001080000 DIR CENT EST FORM Y CAPA DESA DEP CODE</t>
  </si>
  <si>
    <t>211213001070000 DIR DE OPERACIÓN Y APROVECHAMIENTO CODE</t>
  </si>
  <si>
    <t>211213001060000 DIR ÁREA DE INFRAESTRUCTURA DEPTVA CODE</t>
  </si>
  <si>
    <t>211213001050000 DIR ÁREA INVESTIGACIÓN Y MEDIC DEP CODE</t>
  </si>
  <si>
    <t>211213001040000 DIR DEL ÁREA DE CULTURA FÍSICA CODE</t>
  </si>
  <si>
    <t>211213001030000 DIR DEL ÁREA DE DEPORTE CODE</t>
  </si>
  <si>
    <t>211213001020000 DIR DE FINANZAS Y ADMINISTRACIÓN CODE</t>
  </si>
  <si>
    <t>211213001010300 DIR DE ASUNTOS JURÍDICOS CODE</t>
  </si>
  <si>
    <t>211213001010200 DIR DE PLANEACIÓN Y DESARROLLO CODE</t>
  </si>
  <si>
    <t>211213001010100 SECRETARÍA PARTICULAR CODE</t>
  </si>
  <si>
    <t>211213001010000 DESPACHO DIRECCIÓN GENERAL CODE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</si>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</sst>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" fontId="2" fillId="0" borderId="1" xfId="0" applyNumberFormat="1" applyFont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 applyProtection="1">
      <alignment horizontal="right" vertical="top"/>
      <protection locked="0"/>
    </xf>
    <xf numFmtId="164" fontId="1" fillId="0" borderId="1" xfId="1" applyNumberFormat="1" applyFont="1" applyFill="1" applyBorder="1" applyAlignment="1" applyProtection="1">
      <alignment vertical="center"/>
      <protection locked="0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indent="3"/>
    </xf>
    <xf numFmtId="4" fontId="2" fillId="0" borderId="19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 indent="6"/>
      <protection locked="0"/>
    </xf>
    <xf numFmtId="4" fontId="0" fillId="0" borderId="21" xfId="0" applyNumberFormat="1" applyBorder="1" applyAlignment="1" applyProtection="1">
      <alignment horizontal="right" vertical="top"/>
      <protection locked="0"/>
    </xf>
    <xf numFmtId="0" fontId="3" fillId="0" borderId="20" xfId="0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2" fillId="0" borderId="20" xfId="0" applyFont="1" applyBorder="1" applyAlignment="1">
      <alignment horizontal="left" vertical="center" indent="3"/>
    </xf>
    <xf numFmtId="4" fontId="2" fillId="0" borderId="21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%20IAODF-GTO-CODE-4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cuments/1%20ESF-GTO-CODE-4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B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outlinePr summaryBelow="0"/>
    <pageSetUpPr fitToPage="1"/>
  </sheetPr>
  <dimension ref="B1:H34"/>
  <sheetViews>
    <sheetView showGridLines="0" tabSelected="1" zoomScale="75" zoomScaleNormal="75" workbookViewId="0">
      <selection activeCell="B1" sqref="B1:H34"/>
    </sheetView>
  </sheetViews>
  <sheetFormatPr baseColWidth="10" defaultColWidth="11" defaultRowHeight="14.4" x14ac:dyDescent="0.3"/>
  <cols>
    <col min="1" max="1" width="2.21875" customWidth="1"/>
    <col min="2" max="2" width="47.88671875" bestFit="1" customWidth="1"/>
    <col min="3" max="3" width="22.33203125" bestFit="1" customWidth="1"/>
    <col min="4" max="4" width="19.88671875" bestFit="1" customWidth="1"/>
    <col min="5" max="7" width="22.33203125" bestFit="1" customWidth="1"/>
    <col min="8" max="8" width="19.88671875" bestFit="1" customWidth="1"/>
  </cols>
  <sheetData>
    <row r="1" spans="2:8" ht="40.950000000000003" customHeight="1" x14ac:dyDescent="0.3">
      <c r="B1" s="12" t="s">
        <v>35</v>
      </c>
      <c r="C1" s="13"/>
      <c r="D1" s="13"/>
      <c r="E1" s="13"/>
      <c r="F1" s="13"/>
      <c r="G1" s="13"/>
      <c r="H1" s="14"/>
    </row>
    <row r="2" spans="2:8" ht="15" customHeight="1" x14ac:dyDescent="0.3">
      <c r="B2" s="15" t="str">
        <f>'[2]Formato 1'!B2</f>
        <v>COMISIÓN DE DEPORTE DEL ESTADO DE GUANAJUATO</v>
      </c>
      <c r="C2" s="10"/>
      <c r="D2" s="10"/>
      <c r="E2" s="10"/>
      <c r="F2" s="10"/>
      <c r="G2" s="10"/>
      <c r="H2" s="16"/>
    </row>
    <row r="3" spans="2:8" ht="15" customHeight="1" x14ac:dyDescent="0.3">
      <c r="B3" s="17" t="s">
        <v>34</v>
      </c>
      <c r="C3" s="11"/>
      <c r="D3" s="11"/>
      <c r="E3" s="11"/>
      <c r="F3" s="11"/>
      <c r="G3" s="11"/>
      <c r="H3" s="18"/>
    </row>
    <row r="4" spans="2:8" ht="15" customHeight="1" x14ac:dyDescent="0.3">
      <c r="B4" s="17" t="s">
        <v>33</v>
      </c>
      <c r="C4" s="11"/>
      <c r="D4" s="11"/>
      <c r="E4" s="11"/>
      <c r="F4" s="11"/>
      <c r="G4" s="11"/>
      <c r="H4" s="18"/>
    </row>
    <row r="5" spans="2:8" ht="15" customHeight="1" x14ac:dyDescent="0.3">
      <c r="B5" s="17" t="str">
        <f>'[1]Formato 3'!B4</f>
        <v>Del 1 de Enero al 31 de Diciembre de 2024 (b)</v>
      </c>
      <c r="C5" s="11"/>
      <c r="D5" s="11"/>
      <c r="E5" s="11"/>
      <c r="F5" s="11"/>
      <c r="G5" s="11"/>
      <c r="H5" s="18"/>
    </row>
    <row r="6" spans="2:8" x14ac:dyDescent="0.3">
      <c r="B6" s="19" t="s">
        <v>32</v>
      </c>
      <c r="C6" s="9"/>
      <c r="D6" s="9"/>
      <c r="E6" s="9"/>
      <c r="F6" s="9"/>
      <c r="G6" s="9"/>
      <c r="H6" s="20"/>
    </row>
    <row r="7" spans="2:8" ht="15" customHeight="1" x14ac:dyDescent="0.3">
      <c r="B7" s="21" t="s">
        <v>31</v>
      </c>
      <c r="C7" s="8" t="s">
        <v>30</v>
      </c>
      <c r="D7" s="8"/>
      <c r="E7" s="8"/>
      <c r="F7" s="8"/>
      <c r="G7" s="8"/>
      <c r="H7" s="22" t="s">
        <v>29</v>
      </c>
    </row>
    <row r="8" spans="2:8" ht="28.8" x14ac:dyDescent="0.3">
      <c r="B8" s="23"/>
      <c r="C8" s="6" t="s">
        <v>28</v>
      </c>
      <c r="D8" s="7" t="s">
        <v>27</v>
      </c>
      <c r="E8" s="6" t="s">
        <v>26</v>
      </c>
      <c r="F8" s="6" t="s">
        <v>25</v>
      </c>
      <c r="G8" s="6" t="s">
        <v>24</v>
      </c>
      <c r="H8" s="24"/>
    </row>
    <row r="9" spans="2:8" ht="15.75" customHeight="1" x14ac:dyDescent="0.3">
      <c r="B9" s="25" t="s">
        <v>23</v>
      </c>
      <c r="C9" s="5">
        <f>SUM(C10:C21)</f>
        <v>291714139.29000002</v>
      </c>
      <c r="D9" s="5">
        <f>SUM(D10:D21)</f>
        <v>664458643.36000013</v>
      </c>
      <c r="E9" s="5">
        <f>SUM(E10:E21)</f>
        <v>956172782.6500001</v>
      </c>
      <c r="F9" s="5">
        <f>SUM(F10:F21)</f>
        <v>869712888.61000013</v>
      </c>
      <c r="G9" s="5">
        <f>SUM(G10:G21)</f>
        <v>869712888.61000013</v>
      </c>
      <c r="H9" s="26">
        <f>SUM(H10:H21)</f>
        <v>86459894.039999992</v>
      </c>
    </row>
    <row r="10" spans="2:8" x14ac:dyDescent="0.3">
      <c r="B10" s="27" t="s">
        <v>22</v>
      </c>
      <c r="C10" s="3">
        <v>9740724.6799999997</v>
      </c>
      <c r="D10" s="4">
        <v>184608238.43000001</v>
      </c>
      <c r="E10" s="3">
        <f>C10+D10</f>
        <v>194348963.11000001</v>
      </c>
      <c r="F10" s="4">
        <v>193121044</v>
      </c>
      <c r="G10" s="4">
        <v>193121044</v>
      </c>
      <c r="H10" s="28">
        <f>E10-F10</f>
        <v>1227919.1100000143</v>
      </c>
    </row>
    <row r="11" spans="2:8" x14ac:dyDescent="0.3">
      <c r="B11" s="27" t="s">
        <v>21</v>
      </c>
      <c r="C11" s="3">
        <v>14916942.93</v>
      </c>
      <c r="D11" s="4">
        <v>77692760.290000007</v>
      </c>
      <c r="E11" s="3">
        <f>C11+D11</f>
        <v>92609703.219999999</v>
      </c>
      <c r="F11" s="4">
        <v>88283232.810000002</v>
      </c>
      <c r="G11" s="4">
        <v>88283232.810000002</v>
      </c>
      <c r="H11" s="28">
        <f>E11-F11</f>
        <v>4326470.4099999964</v>
      </c>
    </row>
    <row r="12" spans="2:8" x14ac:dyDescent="0.3">
      <c r="B12" s="27" t="s">
        <v>20</v>
      </c>
      <c r="C12" s="3">
        <v>5100732.87</v>
      </c>
      <c r="D12" s="4">
        <v>194081.23</v>
      </c>
      <c r="E12" s="3">
        <f>C12+D12</f>
        <v>5294814.1000000006</v>
      </c>
      <c r="F12" s="4">
        <v>5024513.38</v>
      </c>
      <c r="G12" s="4">
        <v>5024513.38</v>
      </c>
      <c r="H12" s="28">
        <f>E12-F12</f>
        <v>270300.72000000067</v>
      </c>
    </row>
    <row r="13" spans="2:8" x14ac:dyDescent="0.3">
      <c r="B13" s="27" t="s">
        <v>19</v>
      </c>
      <c r="C13" s="3">
        <v>2303761.15</v>
      </c>
      <c r="D13" s="4">
        <v>159533.57</v>
      </c>
      <c r="E13" s="3">
        <f>C13+D13</f>
        <v>2463294.7199999997</v>
      </c>
      <c r="F13" s="4">
        <v>2413269.1</v>
      </c>
      <c r="G13" s="4">
        <v>2413269.1</v>
      </c>
      <c r="H13" s="28">
        <f>E13-F13</f>
        <v>50025.619999999646</v>
      </c>
    </row>
    <row r="14" spans="2:8" x14ac:dyDescent="0.3">
      <c r="B14" s="27" t="s">
        <v>18</v>
      </c>
      <c r="C14" s="3">
        <v>14262334.35</v>
      </c>
      <c r="D14" s="4">
        <v>5208519.33</v>
      </c>
      <c r="E14" s="3">
        <f>C14+D14</f>
        <v>19470853.68</v>
      </c>
      <c r="F14" s="4">
        <v>16391539.189999999</v>
      </c>
      <c r="G14" s="4">
        <v>16391539.189999999</v>
      </c>
      <c r="H14" s="28">
        <f>E14-F14</f>
        <v>3079314.49</v>
      </c>
    </row>
    <row r="15" spans="2:8" x14ac:dyDescent="0.3">
      <c r="B15" s="27" t="s">
        <v>17</v>
      </c>
      <c r="C15" s="3">
        <v>58080309.469999999</v>
      </c>
      <c r="D15" s="4">
        <v>56247577</v>
      </c>
      <c r="E15" s="3">
        <f>C15+D15</f>
        <v>114327886.47</v>
      </c>
      <c r="F15" s="4">
        <v>111290995.67</v>
      </c>
      <c r="G15" s="4">
        <v>111290995.67</v>
      </c>
      <c r="H15" s="28">
        <f>E15-F15</f>
        <v>3036890.799999997</v>
      </c>
    </row>
    <row r="16" spans="2:8" x14ac:dyDescent="0.3">
      <c r="B16" s="27" t="s">
        <v>16</v>
      </c>
      <c r="C16" s="3">
        <v>21328036.969999999</v>
      </c>
      <c r="D16" s="4">
        <v>6757004.4299999997</v>
      </c>
      <c r="E16" s="3">
        <f>C16+D16</f>
        <v>28085041.399999999</v>
      </c>
      <c r="F16" s="4">
        <v>26614366.670000002</v>
      </c>
      <c r="G16" s="4">
        <v>26614366.670000002</v>
      </c>
      <c r="H16" s="28">
        <f>E16-F16</f>
        <v>1470674.7299999967</v>
      </c>
    </row>
    <row r="17" spans="2:8" x14ac:dyDescent="0.3">
      <c r="B17" s="27" t="s">
        <v>15</v>
      </c>
      <c r="C17" s="3">
        <v>7315017.0800000001</v>
      </c>
      <c r="D17" s="4">
        <v>2011355.1</v>
      </c>
      <c r="E17" s="3">
        <f>C17+D17</f>
        <v>9326372.1799999997</v>
      </c>
      <c r="F17" s="4">
        <v>8875079.5700000003</v>
      </c>
      <c r="G17" s="4">
        <v>8875079.5700000003</v>
      </c>
      <c r="H17" s="28">
        <f>E17-F17</f>
        <v>451292.6099999994</v>
      </c>
    </row>
    <row r="18" spans="2:8" x14ac:dyDescent="0.3">
      <c r="B18" s="27" t="s">
        <v>14</v>
      </c>
      <c r="C18" s="3">
        <v>82852738.609999999</v>
      </c>
      <c r="D18" s="4">
        <v>314690467.31999999</v>
      </c>
      <c r="E18" s="3">
        <f>C18+D18</f>
        <v>397543205.93000001</v>
      </c>
      <c r="F18" s="4">
        <v>341290437.98000002</v>
      </c>
      <c r="G18" s="4">
        <v>341290437.98000002</v>
      </c>
      <c r="H18" s="28">
        <f>E18-F18</f>
        <v>56252767.949999988</v>
      </c>
    </row>
    <row r="19" spans="2:8" x14ac:dyDescent="0.3">
      <c r="B19" s="27" t="s">
        <v>13</v>
      </c>
      <c r="C19" s="3">
        <v>68850706.420000002</v>
      </c>
      <c r="D19" s="4">
        <v>16474680.85</v>
      </c>
      <c r="E19" s="3">
        <f>C19+D19</f>
        <v>85325387.269999996</v>
      </c>
      <c r="F19" s="4">
        <v>69493955.409999996</v>
      </c>
      <c r="G19" s="4">
        <v>69493955.409999996</v>
      </c>
      <c r="H19" s="28">
        <f>E19-F19</f>
        <v>15831431.859999999</v>
      </c>
    </row>
    <row r="20" spans="2:8" x14ac:dyDescent="0.3">
      <c r="B20" s="27" t="s">
        <v>12</v>
      </c>
      <c r="C20" s="3">
        <v>4409996.91</v>
      </c>
      <c r="D20" s="4">
        <v>433338.83</v>
      </c>
      <c r="E20" s="3">
        <f>C20+D20</f>
        <v>4843335.74</v>
      </c>
      <c r="F20" s="4">
        <v>4466622</v>
      </c>
      <c r="G20" s="4">
        <v>4466622</v>
      </c>
      <c r="H20" s="28">
        <f>E20-F20</f>
        <v>376713.74000000022</v>
      </c>
    </row>
    <row r="21" spans="2:8" x14ac:dyDescent="0.3">
      <c r="B21" s="27" t="s">
        <v>11</v>
      </c>
      <c r="C21" s="3">
        <v>2552837.85</v>
      </c>
      <c r="D21" s="4">
        <v>-18913.02</v>
      </c>
      <c r="E21" s="3">
        <f>C21+D21</f>
        <v>2533924.83</v>
      </c>
      <c r="F21" s="4">
        <v>2447832.83</v>
      </c>
      <c r="G21" s="4">
        <v>2447832.83</v>
      </c>
      <c r="H21" s="28">
        <f>E21-F21</f>
        <v>86092</v>
      </c>
    </row>
    <row r="22" spans="2:8" x14ac:dyDescent="0.3">
      <c r="B22" s="29" t="s">
        <v>1</v>
      </c>
      <c r="C22" s="2"/>
      <c r="D22" s="2"/>
      <c r="E22" s="2"/>
      <c r="F22" s="2"/>
      <c r="G22" s="2"/>
      <c r="H22" s="30"/>
    </row>
    <row r="23" spans="2:8" x14ac:dyDescent="0.3">
      <c r="B23" s="31" t="s">
        <v>10</v>
      </c>
      <c r="C23" s="1">
        <f>SUM(C24:C31)</f>
        <v>0</v>
      </c>
      <c r="D23" s="1">
        <f>SUM(D24:D31)</f>
        <v>0</v>
      </c>
      <c r="E23" s="1">
        <f>SUM(E24:E31)</f>
        <v>0</v>
      </c>
      <c r="F23" s="1">
        <f>SUM(F24:F31)</f>
        <v>0</v>
      </c>
      <c r="G23" s="1">
        <f>SUM(G24:G31)</f>
        <v>0</v>
      </c>
      <c r="H23" s="32">
        <f>SUM(H24:H31)</f>
        <v>0</v>
      </c>
    </row>
    <row r="24" spans="2:8" x14ac:dyDescent="0.3">
      <c r="B24" s="27" t="s">
        <v>9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28">
        <v>0</v>
      </c>
    </row>
    <row r="25" spans="2:8" x14ac:dyDescent="0.3">
      <c r="B25" s="27" t="s">
        <v>8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28">
        <v>0</v>
      </c>
    </row>
    <row r="26" spans="2:8" x14ac:dyDescent="0.3">
      <c r="B26" s="27" t="s">
        <v>7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28">
        <v>0</v>
      </c>
    </row>
    <row r="27" spans="2:8" x14ac:dyDescent="0.3">
      <c r="B27" s="27" t="s">
        <v>6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28">
        <v>0</v>
      </c>
    </row>
    <row r="28" spans="2:8" x14ac:dyDescent="0.3">
      <c r="B28" s="27" t="s">
        <v>5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28">
        <v>0</v>
      </c>
    </row>
    <row r="29" spans="2:8" x14ac:dyDescent="0.3">
      <c r="B29" s="27" t="s">
        <v>4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28">
        <v>0</v>
      </c>
    </row>
    <row r="30" spans="2:8" x14ac:dyDescent="0.3">
      <c r="B30" s="27" t="s">
        <v>3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28">
        <v>0</v>
      </c>
    </row>
    <row r="31" spans="2:8" x14ac:dyDescent="0.3">
      <c r="B31" s="27" t="s">
        <v>2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28">
        <v>0</v>
      </c>
    </row>
    <row r="32" spans="2:8" x14ac:dyDescent="0.3">
      <c r="B32" s="29" t="s">
        <v>1</v>
      </c>
      <c r="C32" s="2"/>
      <c r="D32" s="2"/>
      <c r="E32" s="2"/>
      <c r="F32" s="2"/>
      <c r="G32" s="2"/>
      <c r="H32" s="30"/>
    </row>
    <row r="33" spans="2:8" x14ac:dyDescent="0.3">
      <c r="B33" s="31" t="s">
        <v>0</v>
      </c>
      <c r="C33" s="1">
        <f>SUM(C23,C9)</f>
        <v>291714139.29000002</v>
      </c>
      <c r="D33" s="1">
        <f>SUM(D23,D9)</f>
        <v>664458643.36000013</v>
      </c>
      <c r="E33" s="1">
        <f>SUM(E23,E9)</f>
        <v>956172782.6500001</v>
      </c>
      <c r="F33" s="1">
        <f>SUM(F23,F9)</f>
        <v>869712888.61000013</v>
      </c>
      <c r="G33" s="1">
        <f>SUM(G23,G9)</f>
        <v>869712888.61000013</v>
      </c>
      <c r="H33" s="32">
        <f>SUM(H23,H9)</f>
        <v>86459894.039999992</v>
      </c>
    </row>
    <row r="34" spans="2:8" ht="15" thickBot="1" x14ac:dyDescent="0.35">
      <c r="B34" s="33"/>
      <c r="C34" s="34"/>
      <c r="D34" s="34"/>
      <c r="E34" s="34"/>
      <c r="F34" s="34"/>
      <c r="G34" s="34"/>
      <c r="H34" s="35"/>
    </row>
  </sheetData>
  <mergeCells count="4">
    <mergeCell ref="B7:B8"/>
    <mergeCell ref="C7:G7"/>
    <mergeCell ref="H7:H8"/>
    <mergeCell ref="B1:H1"/>
  </mergeCells>
  <dataValidations count="1">
    <dataValidation type="decimal" allowBlank="1" showInputMessage="1" showErrorMessage="1" sqref="C22:H23 C32:H33 C9:H9">
      <formula1>-1.79769313486231E+100</formula1>
      <formula2>1.79769313486231E+100</formula2>
    </dataValidation>
  </dataValidations>
  <pageMargins left="0.23622047244094491" right="0.23622047244094491" top="0.74803149606299213" bottom="0.74803149606299213" header="0.31496062992125984" footer="0.31496062992125984"/>
  <pageSetup paperSize="119" scale="3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2025-01-24T22:47:15Z</cp:lastPrinted>
  <dcterms:created xsi:type="dcterms:W3CDTF">2025-01-24T22:46:04Z</dcterms:created>
  <dcterms:modified xsi:type="dcterms:W3CDTF">2025-01-24T22:48:01Z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