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\Desktop\INFORMACION PRESUPUESTARIA\"/>
    </mc:Choice>
  </mc:AlternateContent>
  <xr:revisionPtr revIDLastSave="0" documentId="13_ncr:1_{158565BF-E0E9-4255-8F17-1B702FC97546}" xr6:coauthVersionLast="47" xr6:coauthVersionMax="47" xr10:uidLastSave="{00000000-0000-0000-0000-000000000000}"/>
  <workbookProtection lockStructure="1"/>
  <bookViews>
    <workbookView xWindow="-120" yWindow="-120" windowWidth="29040" windowHeight="15720" xr2:uid="{E67958EF-BA4C-41E6-8043-95065D557D40}"/>
  </bookViews>
  <sheets>
    <sheet name="EA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EAI!#REF!</definedName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[3]EGRESOS!#REF!</definedName>
    <definedName name="_xlnm.Print_Area" localSheetId="0">EAI!$B$1:$H$45</definedName>
    <definedName name="B">[3]EGRESOS!#REF!</definedName>
    <definedName name="BASE">#REF!</definedName>
    <definedName name="_xlnm.Database">[4]REPORTO!#REF!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[5]T1705HF!$B$20:$B$20</definedName>
    <definedName name="ju">[4]REPORTO!#REF!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[6]CH1902!$B$20:$B$20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4" i="1" l="1"/>
  <c r="H4" i="1"/>
  <c r="E5" i="1"/>
  <c r="H5" i="1"/>
  <c r="E6" i="1"/>
  <c r="H6" i="1"/>
  <c r="E7" i="1"/>
  <c r="H7" i="1"/>
  <c r="E8" i="1"/>
  <c r="H8" i="1"/>
  <c r="E9" i="1"/>
  <c r="H9" i="1"/>
  <c r="E10" i="1"/>
  <c r="H10" i="1"/>
  <c r="E11" i="1"/>
  <c r="H11" i="1"/>
  <c r="E12" i="1"/>
  <c r="H12" i="1"/>
  <c r="E13" i="1"/>
  <c r="H13" i="1"/>
  <c r="C15" i="1"/>
  <c r="D15" i="1"/>
  <c r="F15" i="1"/>
  <c r="G15" i="1"/>
  <c r="C19" i="1"/>
  <c r="D19" i="1"/>
  <c r="F19" i="1"/>
  <c r="G19" i="1"/>
  <c r="E20" i="1"/>
  <c r="H20" i="1"/>
  <c r="E21" i="1"/>
  <c r="H21" i="1"/>
  <c r="E22" i="1"/>
  <c r="H22" i="1"/>
  <c r="E23" i="1"/>
  <c r="H23" i="1"/>
  <c r="E24" i="1"/>
  <c r="H24" i="1"/>
  <c r="E25" i="1"/>
  <c r="H25" i="1"/>
  <c r="E26" i="1"/>
  <c r="H26" i="1"/>
  <c r="E27" i="1"/>
  <c r="H27" i="1"/>
  <c r="C29" i="1"/>
  <c r="D29" i="1"/>
  <c r="F29" i="1"/>
  <c r="G29" i="1"/>
  <c r="E30" i="1"/>
  <c r="H30" i="1"/>
  <c r="E31" i="1"/>
  <c r="H31" i="1"/>
  <c r="E32" i="1"/>
  <c r="H32" i="1"/>
  <c r="E33" i="1"/>
  <c r="H33" i="1"/>
  <c r="C35" i="1"/>
  <c r="D35" i="1"/>
  <c r="F35" i="1"/>
  <c r="G35" i="1"/>
  <c r="E36" i="1"/>
  <c r="E35" i="1" s="1"/>
  <c r="H36" i="1"/>
  <c r="H35" i="1" s="1"/>
  <c r="E15" i="1" l="1"/>
  <c r="D38" i="1"/>
  <c r="H16" i="1"/>
  <c r="C38" i="1"/>
  <c r="E29" i="1"/>
  <c r="H15" i="1"/>
  <c r="E19" i="1"/>
  <c r="H29" i="1"/>
  <c r="G38" i="1"/>
  <c r="F38" i="1"/>
  <c r="H19" i="1"/>
  <c r="H38" i="1" l="1"/>
  <c r="E38" i="1"/>
</calcChain>
</file>

<file path=xl/sharedStrings.xml><?xml version="1.0" encoding="utf-8"?>
<sst xmlns="http://schemas.openxmlformats.org/spreadsheetml/2006/main" count="86" uniqueCount="41">
  <si>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</si>
  <si>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</si>
  <si>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</si>
  <si>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t>“Bajo protesta de decir verdad declaramos que los Estados Financieros y sus notas, son razonablemente correctos y son responsabilidad del emisor”.</t>
  </si>
  <si>
    <t>xx</t>
  </si>
  <si>
    <t>Ingresos excedentes</t>
  </si>
  <si>
    <t>Total</t>
  </si>
  <si>
    <t>00</t>
  </si>
  <si>
    <t>Ingresos Derivados de Financiamientos</t>
  </si>
  <si>
    <t>90</t>
  </si>
  <si>
    <t>Transferencias, Asignaciones, Subsidios y Subvenciones, y Pensiones y Jubilaciones</t>
  </si>
  <si>
    <t>70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</si>
  <si>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</si>
  <si>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50</t>
  </si>
  <si>
    <t>Productos</t>
  </si>
  <si>
    <t>20</t>
  </si>
  <si>
    <t>Cuotas y Aportaciones de Seguridad Social</t>
  </si>
  <si>
    <t>Ingresos de los Entes Públicos de los Poderes Legislativo y Judicial, de los Órganos Autónomos y del Sector Paraestatal o Paramunicipal, así como de las Empresas Públicas del Estado</t>
  </si>
  <si>
    <t>80</t>
  </si>
  <si>
    <t>Participaciones, Aportaciones, Convenios, Incentivos Derivados de la Colaboración Fiscal y Fondos Distintos de Aportaciones</t>
  </si>
  <si>
    <t>60</t>
  </si>
  <si>
    <r>
      <t>Aprovechamientos</t>
    </r>
    <r>
      <rPr>
        <vertAlign val="superscript"/>
        <sz val="8"/>
        <rFont val="Arial"/>
        <family val="2"/>
      </rPr>
      <t>2</t>
    </r>
  </si>
  <si>
    <r>
      <t>Productos</t>
    </r>
    <r>
      <rPr>
        <vertAlign val="superscript"/>
        <sz val="8"/>
        <rFont val="Arial"/>
        <family val="2"/>
      </rPr>
      <t>1</t>
    </r>
  </si>
  <si>
    <t>40</t>
  </si>
  <si>
    <t>Derechos</t>
  </si>
  <si>
    <t>30</t>
  </si>
  <si>
    <t>Contribuciones de Mejoras</t>
  </si>
  <si>
    <t>10</t>
  </si>
  <si>
    <t>Impuestos</t>
  </si>
  <si>
    <t>Ingresos del Poder Ejecutivo Federal o Estatal y de los Municipios</t>
  </si>
  <si>
    <t>Recaudado</t>
  </si>
  <si>
    <t>Devengado</t>
  </si>
  <si>
    <t>Modificado</t>
  </si>
  <si>
    <t>Ampliaciones/ (Reducciones)</t>
  </si>
  <si>
    <t>Estimado</t>
  </si>
  <si>
    <t>Rubro de Ingresos / Fuente de Financiamiento</t>
  </si>
  <si>
    <t>Diferencia</t>
  </si>
  <si>
    <t>Ingreso</t>
  </si>
  <si>
    <t>Ingresos por Venta de Bienes, Prestación de Servicios y Otros Ingresos</t>
  </si>
  <si>
    <t>Aprovechamientos</t>
  </si>
  <si>
    <t>COMISIÓN DE DEPORTE DEL ESTADO DE GUANAJUATO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</si>
</sst>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3" fillId="0" borderId="0" xfId="1" applyFont="1" applyAlignment="1" applyProtection="1">
      <alignment vertical="top"/>
      <protection locked="0"/>
    </xf>
    <xf numFmtId="0" fontId="0" fillId="0" borderId="0" xfId="1" applyFont="1" applyAlignment="1" applyProtection="1">
      <alignment vertical="top"/>
      <protection locked="0"/>
    </xf>
    <xf numFmtId="49" fontId="5" fillId="0" borderId="0" xfId="1" applyNumberFormat="1" applyFont="1" applyAlignment="1" applyProtection="1">
      <alignment vertical="top"/>
      <protection locked="0"/>
    </xf>
    <xf numFmtId="4" fontId="6" fillId="0" borderId="1" xfId="1" applyNumberFormat="1" applyFont="1" applyBorder="1" applyAlignment="1" applyProtection="1">
      <alignment vertical="top"/>
      <protection locked="0"/>
    </xf>
    <xf numFmtId="4" fontId="7" fillId="0" borderId="2" xfId="1" applyNumberFormat="1" applyFont="1" applyBorder="1" applyAlignment="1" applyProtection="1">
      <alignment vertical="top"/>
      <protection locked="0"/>
    </xf>
    <xf numFmtId="4" fontId="7" fillId="0" borderId="3" xfId="1" applyNumberFormat="1" applyFont="1" applyBorder="1" applyAlignment="1" applyProtection="1">
      <alignment vertical="top"/>
      <protection locked="0"/>
    </xf>
    <xf numFmtId="4" fontId="6" fillId="0" borderId="4" xfId="1" applyNumberFormat="1" applyFont="1" applyBorder="1" applyAlignment="1" applyProtection="1">
      <alignment vertical="top"/>
      <protection locked="0"/>
    </xf>
    <xf numFmtId="0" fontId="6" fillId="0" borderId="4" xfId="1" applyFont="1" applyBorder="1" applyAlignment="1" applyProtection="1">
      <alignment vertical="top"/>
      <protection locked="0"/>
    </xf>
    <xf numFmtId="3" fontId="6" fillId="0" borderId="5" xfId="1" applyNumberFormat="1" applyFont="1" applyBorder="1" applyAlignment="1" applyProtection="1">
      <alignment vertical="top"/>
      <protection locked="0"/>
    </xf>
    <xf numFmtId="3" fontId="6" fillId="0" borderId="6" xfId="1" applyNumberFormat="1" applyFont="1" applyBorder="1" applyAlignment="1" applyProtection="1">
      <alignment vertical="top"/>
      <protection locked="0"/>
    </xf>
    <xf numFmtId="3" fontId="6" fillId="0" borderId="8" xfId="1" applyNumberFormat="1" applyFont="1" applyBorder="1" applyAlignment="1" applyProtection="1">
      <alignment vertical="top"/>
      <protection locked="0"/>
    </xf>
    <xf numFmtId="3" fontId="7" fillId="0" borderId="8" xfId="1" applyNumberFormat="1" applyFont="1" applyBorder="1" applyAlignment="1" applyProtection="1">
      <alignment vertical="top"/>
      <protection locked="0"/>
    </xf>
    <xf numFmtId="0" fontId="7" fillId="0" borderId="9" xfId="1" applyFont="1" applyBorder="1" applyAlignment="1">
      <alignment horizontal="left" vertical="top" indent="1"/>
    </xf>
    <xf numFmtId="0" fontId="7" fillId="0" borderId="9" xfId="1" applyFont="1" applyBorder="1" applyAlignment="1">
      <alignment horizontal="left" vertical="top" wrapText="1" indent="1"/>
    </xf>
    <xf numFmtId="3" fontId="7" fillId="0" borderId="5" xfId="1" applyNumberFormat="1" applyFont="1" applyBorder="1" applyAlignment="1" applyProtection="1">
      <alignment vertical="top"/>
      <protection locked="0"/>
    </xf>
    <xf numFmtId="0" fontId="7" fillId="2" borderId="3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vertical="center" wrapText="1"/>
    </xf>
    <xf numFmtId="4" fontId="7" fillId="0" borderId="7" xfId="1" applyNumberFormat="1" applyFont="1" applyBorder="1" applyAlignment="1" applyProtection="1">
      <alignment vertical="top"/>
      <protection locked="0"/>
    </xf>
    <xf numFmtId="4" fontId="6" fillId="0" borderId="10" xfId="1" applyNumberFormat="1" applyFont="1" applyBorder="1" applyAlignment="1" applyProtection="1">
      <alignment vertical="top"/>
      <protection locked="0"/>
    </xf>
    <xf numFmtId="3" fontId="6" fillId="0" borderId="7" xfId="1" applyNumberFormat="1" applyFont="1" applyBorder="1" applyAlignment="1" applyProtection="1">
      <alignment vertical="top"/>
      <protection locked="0"/>
    </xf>
    <xf numFmtId="3" fontId="3" fillId="0" borderId="1" xfId="1" applyNumberFormat="1" applyFont="1" applyBorder="1" applyAlignment="1" applyProtection="1">
      <alignment vertical="top"/>
      <protection locked="0"/>
    </xf>
    <xf numFmtId="3" fontId="3" fillId="0" borderId="8" xfId="1" applyNumberFormat="1" applyFont="1" applyBorder="1" applyAlignment="1" applyProtection="1">
      <alignment vertical="top"/>
      <protection locked="0"/>
    </xf>
    <xf numFmtId="3" fontId="3" fillId="0" borderId="5" xfId="1" applyNumberFormat="1" applyFont="1" applyBorder="1" applyAlignment="1" applyProtection="1">
      <alignment vertical="top"/>
      <protection locked="0"/>
    </xf>
    <xf numFmtId="0" fontId="3" fillId="0" borderId="0" xfId="1" applyFont="1" applyAlignment="1" applyProtection="1">
      <alignment horizontal="center" vertical="top"/>
      <protection locked="0"/>
    </xf>
    <xf numFmtId="0" fontId="7" fillId="2" borderId="8" xfId="1" applyFont="1" applyFill="1" applyBorder="1" applyAlignment="1">
      <alignment horizontal="center" vertical="center"/>
    </xf>
    <xf numFmtId="0" fontId="9" fillId="0" borderId="0" xfId="1" applyFont="1" applyAlignment="1" applyProtection="1">
      <alignment vertical="top"/>
      <protection locked="0"/>
    </xf>
    <xf numFmtId="0" fontId="7" fillId="2" borderId="5" xfId="1" applyFont="1" applyFill="1" applyBorder="1" applyAlignment="1">
      <alignment vertical="center"/>
    </xf>
    <xf numFmtId="0" fontId="6" fillId="0" borderId="0" xfId="1" applyFont="1" applyAlignment="1" applyProtection="1">
      <alignment vertical="top"/>
      <protection locked="0"/>
    </xf>
    <xf numFmtId="4" fontId="6" fillId="0" borderId="0" xfId="1" applyNumberFormat="1" applyFont="1" applyAlignment="1" applyProtection="1">
      <alignment vertical="top"/>
      <protection locked="0"/>
    </xf>
    <xf numFmtId="4" fontId="7" fillId="0" borderId="0" xfId="1" applyNumberFormat="1" applyFont="1" applyAlignment="1" applyProtection="1">
      <alignment vertical="top"/>
      <protection locked="0"/>
    </xf>
    <xf numFmtId="0" fontId="3" fillId="0" borderId="9" xfId="1" applyFont="1" applyBorder="1" applyAlignment="1" applyProtection="1">
      <alignment horizontal="left" vertical="top" wrapText="1" indent="1"/>
      <protection locked="0"/>
    </xf>
    <xf numFmtId="0" fontId="6" fillId="0" borderId="9" xfId="1" applyFont="1" applyBorder="1" applyAlignment="1" applyProtection="1">
      <alignment horizontal="left" vertical="top" wrapText="1" indent="1"/>
      <protection locked="0"/>
    </xf>
    <xf numFmtId="0" fontId="0" fillId="0" borderId="9" xfId="1" applyFont="1" applyBorder="1" applyAlignment="1" applyProtection="1">
      <alignment horizontal="left" vertical="top" wrapText="1" indent="1"/>
      <protection locked="0"/>
    </xf>
    <xf numFmtId="0" fontId="3" fillId="0" borderId="9" xfId="1" applyFont="1" applyBorder="1" applyAlignment="1" applyProtection="1">
      <alignment vertical="top"/>
      <protection locked="0"/>
    </xf>
    <xf numFmtId="0" fontId="7" fillId="0" borderId="3" xfId="1" applyFont="1" applyBorder="1" applyAlignment="1" applyProtection="1">
      <alignment horizontal="left" vertical="top" indent="3"/>
      <protection locked="0"/>
    </xf>
    <xf numFmtId="0" fontId="6" fillId="0" borderId="9" xfId="1" applyFont="1" applyBorder="1" applyAlignment="1">
      <alignment horizontal="left" vertical="top" wrapText="1" indent="2"/>
    </xf>
    <xf numFmtId="0" fontId="6" fillId="0" borderId="9" xfId="1" applyFont="1" applyBorder="1" applyAlignment="1">
      <alignment horizontal="left" vertical="top" wrapText="1"/>
    </xf>
    <xf numFmtId="0" fontId="7" fillId="0" borderId="3" xfId="1" applyFont="1" applyBorder="1" applyAlignment="1">
      <alignment horizontal="center" vertical="top" wrapText="1"/>
    </xf>
    <xf numFmtId="0" fontId="0" fillId="0" borderId="0" xfId="1" applyFont="1" applyAlignment="1" applyProtection="1">
      <alignment horizontal="left"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/>
      <protection locked="0"/>
    </xf>
    <xf numFmtId="0" fontId="7" fillId="2" borderId="7" xfId="1" applyFont="1" applyFill="1" applyBorder="1" applyAlignment="1" applyProtection="1">
      <alignment horizontal="center" vertical="center" wrapText="1"/>
      <protection locked="0"/>
    </xf>
    <xf numFmtId="0" fontId="7" fillId="2" borderId="2" xfId="1" applyFont="1" applyFill="1" applyBorder="1" applyAlignment="1" applyProtection="1">
      <alignment horizontal="center" vertical="center" wrapText="1"/>
      <protection locked="0"/>
    </xf>
    <xf numFmtId="0" fontId="7" fillId="2" borderId="5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39A3DC64-FA01-4C8A-A7FA-EED8E546D54F}"/>
    <cellStyle name="Normal 2 3 2" xfId="2" xr:uid="{D3D32F66-9A84-4929-81BD-2CC0F38328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43</xdr:row>
      <xdr:rowOff>257176</xdr:rowOff>
    </xdr:from>
    <xdr:to>
      <xdr:col>5</xdr:col>
      <xdr:colOff>847481</xdr:colOff>
      <xdr:row>51</xdr:row>
      <xdr:rowOff>35170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3F8272D-BFC1-4E5A-B206-9DE28A9F1930}"/>
            </a:ext>
          </a:extLst>
        </xdr:cNvPr>
        <xdr:cNvSpPr txBox="1"/>
      </xdr:nvSpPr>
      <xdr:spPr>
        <a:xfrm>
          <a:off x="457200" y="10544176"/>
          <a:ext cx="7229231" cy="11686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MX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                                         _________________________________</a:t>
          </a:r>
        </a:p>
        <a:p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Mtra.</a:t>
          </a:r>
          <a:r>
            <a:rPr lang="es-MX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Yendy Cortinas López               </a:t>
          </a:r>
          <a:r>
            <a:rPr lang="es-MX"/>
            <a:t>    </a:t>
          </a:r>
          <a:r>
            <a:rPr lang="es-MX" baseline="0"/>
            <a:t> 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C.P. J. Felipe Sánchez Martinez</a:t>
          </a:r>
          <a:r>
            <a:rPr lang="es-MX"/>
            <a:t>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General</a:t>
          </a:r>
          <a:r>
            <a:rPr lang="es-MX"/>
            <a:t>                                                                              </a:t>
          </a:r>
          <a:r>
            <a:rPr lang="es-MX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 de Finanzas y Administración</a:t>
          </a:r>
          <a:r>
            <a:rPr lang="es-MX"/>
            <a:t> </a:t>
          </a:r>
          <a:endParaRPr lang="es-MX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27019-B498-485C-8486-D58E118559FA}">
  <sheetPr>
    <pageSetUpPr fitToPage="1"/>
  </sheetPr>
  <dimension ref="B1:I44"/>
  <sheetViews>
    <sheetView showGridLines="0" tabSelected="1" topLeftCell="A36" zoomScaleNormal="100" workbookViewId="0">
      <selection activeCell="D55" sqref="D55"/>
    </sheetView>
  </sheetViews>
  <sheetFormatPr baseColWidth="10" defaultColWidth="12" defaultRowHeight="11.25" x14ac:dyDescent="0.2"/>
  <cols>
    <col min="1" max="1" width="1.33203125" style="1" customWidth="1"/>
    <col min="2" max="2" width="62.5" style="1" customWidth="1"/>
    <col min="3" max="3" width="19.6640625" style="1" customWidth="1"/>
    <col min="4" max="4" width="18.33203125" style="1" customWidth="1"/>
    <col min="5" max="6" width="17.83203125" style="1" customWidth="1"/>
    <col min="7" max="7" width="18.83203125" style="1" customWidth="1"/>
    <col min="8" max="8" width="17.83203125" style="1" customWidth="1"/>
    <col min="9" max="16384" width="12" style="1"/>
  </cols>
  <sheetData>
    <row r="1" spans="2:9" s="29" customFormat="1" ht="48.6" customHeight="1" x14ac:dyDescent="0.2">
      <c r="B1" s="43" t="s">
        <v>40</v>
      </c>
      <c r="C1" s="44"/>
      <c r="D1" s="44"/>
      <c r="E1" s="44"/>
      <c r="F1" s="44"/>
      <c r="G1" s="44"/>
      <c r="H1" s="45"/>
    </row>
    <row r="2" spans="2:9" s="29" customFormat="1" x14ac:dyDescent="0.2">
      <c r="B2" s="30"/>
      <c r="C2" s="44" t="s">
        <v>37</v>
      </c>
      <c r="D2" s="44"/>
      <c r="E2" s="44"/>
      <c r="F2" s="44"/>
      <c r="G2" s="44"/>
      <c r="H2" s="46" t="s">
        <v>36</v>
      </c>
    </row>
    <row r="3" spans="2:9" s="27" customFormat="1" ht="24.95" customHeight="1" x14ac:dyDescent="0.2">
      <c r="B3" s="28" t="s">
        <v>35</v>
      </c>
      <c r="C3" s="18" t="s">
        <v>34</v>
      </c>
      <c r="D3" s="17" t="s">
        <v>33</v>
      </c>
      <c r="E3" s="17" t="s">
        <v>32</v>
      </c>
      <c r="F3" s="17" t="s">
        <v>31</v>
      </c>
      <c r="G3" s="16" t="s">
        <v>30</v>
      </c>
      <c r="H3" s="47"/>
    </row>
    <row r="4" spans="2:9" x14ac:dyDescent="0.2">
      <c r="B4" s="34" t="s">
        <v>28</v>
      </c>
      <c r="C4" s="26">
        <v>0</v>
      </c>
      <c r="D4" s="26">
        <v>0</v>
      </c>
      <c r="E4" s="26">
        <f t="shared" ref="E4:E13" si="0">C4+D4</f>
        <v>0</v>
      </c>
      <c r="F4" s="26">
        <v>0</v>
      </c>
      <c r="G4" s="26">
        <v>0</v>
      </c>
      <c r="H4" s="26">
        <f t="shared" ref="H4:H13" si="1">G4-C4</f>
        <v>0</v>
      </c>
      <c r="I4" s="3" t="s">
        <v>27</v>
      </c>
    </row>
    <row r="5" spans="2:9" x14ac:dyDescent="0.2">
      <c r="B5" s="35" t="s">
        <v>16</v>
      </c>
      <c r="C5" s="25">
        <v>0</v>
      </c>
      <c r="D5" s="25">
        <v>0</v>
      </c>
      <c r="E5" s="25">
        <f t="shared" si="0"/>
        <v>0</v>
      </c>
      <c r="F5" s="25">
        <v>0</v>
      </c>
      <c r="G5" s="25">
        <v>0</v>
      </c>
      <c r="H5" s="25">
        <f t="shared" si="1"/>
        <v>0</v>
      </c>
      <c r="I5" s="3" t="s">
        <v>15</v>
      </c>
    </row>
    <row r="6" spans="2:9" x14ac:dyDescent="0.2">
      <c r="B6" s="34" t="s">
        <v>26</v>
      </c>
      <c r="C6" s="25">
        <v>0</v>
      </c>
      <c r="D6" s="25">
        <v>0</v>
      </c>
      <c r="E6" s="25">
        <f t="shared" si="0"/>
        <v>0</v>
      </c>
      <c r="F6" s="25">
        <v>0</v>
      </c>
      <c r="G6" s="25">
        <v>0</v>
      </c>
      <c r="H6" s="25">
        <f t="shared" si="1"/>
        <v>0</v>
      </c>
      <c r="I6" s="3" t="s">
        <v>25</v>
      </c>
    </row>
    <row r="7" spans="2:9" x14ac:dyDescent="0.2">
      <c r="B7" s="34" t="s">
        <v>24</v>
      </c>
      <c r="C7" s="25">
        <v>0</v>
      </c>
      <c r="D7" s="25">
        <v>0</v>
      </c>
      <c r="E7" s="25">
        <f t="shared" si="0"/>
        <v>0</v>
      </c>
      <c r="F7" s="25">
        <v>0</v>
      </c>
      <c r="G7" s="25">
        <v>0</v>
      </c>
      <c r="H7" s="25">
        <f t="shared" si="1"/>
        <v>0</v>
      </c>
      <c r="I7" s="3" t="s">
        <v>23</v>
      </c>
    </row>
    <row r="8" spans="2:9" x14ac:dyDescent="0.2">
      <c r="B8" s="34" t="s">
        <v>14</v>
      </c>
      <c r="C8" s="25">
        <v>0</v>
      </c>
      <c r="D8" s="25">
        <v>0</v>
      </c>
      <c r="E8" s="25">
        <f t="shared" si="0"/>
        <v>0</v>
      </c>
      <c r="F8" s="25">
        <v>0</v>
      </c>
      <c r="G8" s="25">
        <v>0</v>
      </c>
      <c r="H8" s="25">
        <f t="shared" si="1"/>
        <v>0</v>
      </c>
      <c r="I8" s="3" t="s">
        <v>13</v>
      </c>
    </row>
    <row r="9" spans="2:9" x14ac:dyDescent="0.2">
      <c r="B9" s="35" t="s">
        <v>39</v>
      </c>
      <c r="C9" s="25">
        <v>0</v>
      </c>
      <c r="D9" s="25">
        <v>0</v>
      </c>
      <c r="E9" s="25">
        <f t="shared" si="0"/>
        <v>0</v>
      </c>
      <c r="F9" s="25">
        <v>0</v>
      </c>
      <c r="G9" s="25">
        <v>0</v>
      </c>
      <c r="H9" s="25">
        <f t="shared" si="1"/>
        <v>0</v>
      </c>
      <c r="I9" s="3" t="s">
        <v>20</v>
      </c>
    </row>
    <row r="10" spans="2:9" x14ac:dyDescent="0.2">
      <c r="B10" s="34" t="s">
        <v>38</v>
      </c>
      <c r="C10" s="25">
        <v>66885000</v>
      </c>
      <c r="D10" s="25">
        <v>8830420.1699999999</v>
      </c>
      <c r="E10" s="25">
        <f t="shared" si="0"/>
        <v>75715420.170000002</v>
      </c>
      <c r="F10" s="25">
        <v>32316677.57</v>
      </c>
      <c r="G10" s="25">
        <v>32316677.57</v>
      </c>
      <c r="H10" s="25">
        <f t="shared" si="1"/>
        <v>-34568322.43</v>
      </c>
      <c r="I10" s="3" t="s">
        <v>11</v>
      </c>
    </row>
    <row r="11" spans="2:9" ht="22.5" x14ac:dyDescent="0.2">
      <c r="B11" s="36" t="s">
        <v>19</v>
      </c>
      <c r="C11" s="25">
        <v>0</v>
      </c>
      <c r="D11" s="25">
        <v>15533000</v>
      </c>
      <c r="E11" s="25">
        <f t="shared" si="0"/>
        <v>15533000</v>
      </c>
      <c r="F11" s="25">
        <v>15533000</v>
      </c>
      <c r="G11" s="25">
        <v>15533000</v>
      </c>
      <c r="H11" s="25">
        <f t="shared" si="1"/>
        <v>15533000</v>
      </c>
      <c r="I11" s="3" t="s">
        <v>18</v>
      </c>
    </row>
    <row r="12" spans="2:9" ht="22.5" x14ac:dyDescent="0.2">
      <c r="B12" s="34" t="s">
        <v>10</v>
      </c>
      <c r="C12" s="25">
        <v>167180244.03</v>
      </c>
      <c r="D12" s="25">
        <v>177731145.38999999</v>
      </c>
      <c r="E12" s="25">
        <f t="shared" si="0"/>
        <v>344911389.41999996</v>
      </c>
      <c r="F12" s="25">
        <v>227192503.75</v>
      </c>
      <c r="G12" s="25">
        <v>227192503.75</v>
      </c>
      <c r="H12" s="25">
        <f t="shared" si="1"/>
        <v>60012259.719999999</v>
      </c>
      <c r="I12" s="3" t="s">
        <v>9</v>
      </c>
    </row>
    <row r="13" spans="2:9" x14ac:dyDescent="0.2">
      <c r="B13" s="34" t="s">
        <v>8</v>
      </c>
      <c r="C13" s="25">
        <v>0</v>
      </c>
      <c r="D13" s="25">
        <v>0</v>
      </c>
      <c r="E13" s="25">
        <f t="shared" si="0"/>
        <v>0</v>
      </c>
      <c r="F13" s="25">
        <v>0</v>
      </c>
      <c r="G13" s="25">
        <v>0</v>
      </c>
      <c r="H13" s="25">
        <f t="shared" si="1"/>
        <v>0</v>
      </c>
      <c r="I13" s="3" t="s">
        <v>7</v>
      </c>
    </row>
    <row r="14" spans="2:9" x14ac:dyDescent="0.2">
      <c r="B14" s="37"/>
      <c r="C14" s="24"/>
      <c r="D14" s="24"/>
      <c r="E14" s="24"/>
      <c r="F14" s="24"/>
      <c r="G14" s="24"/>
      <c r="H14" s="24"/>
      <c r="I14" s="3" t="s">
        <v>4</v>
      </c>
    </row>
    <row r="15" spans="2:9" x14ac:dyDescent="0.2">
      <c r="B15" s="38" t="s">
        <v>6</v>
      </c>
      <c r="C15" s="10">
        <f t="shared" ref="C15:H15" si="2">SUM(C4:C13)</f>
        <v>234065244.03</v>
      </c>
      <c r="D15" s="10">
        <f t="shared" si="2"/>
        <v>202094565.56</v>
      </c>
      <c r="E15" s="10">
        <f t="shared" si="2"/>
        <v>436159809.58999997</v>
      </c>
      <c r="F15" s="10">
        <f t="shared" si="2"/>
        <v>275042181.31999999</v>
      </c>
      <c r="G15" s="23">
        <f t="shared" si="2"/>
        <v>275042181.31999999</v>
      </c>
      <c r="H15" s="10">
        <f t="shared" si="2"/>
        <v>40976937.289999999</v>
      </c>
      <c r="I15" s="3" t="s">
        <v>4</v>
      </c>
    </row>
    <row r="16" spans="2:9" x14ac:dyDescent="0.2">
      <c r="B16" s="8"/>
      <c r="C16" s="7"/>
      <c r="D16" s="7"/>
      <c r="E16" s="22"/>
      <c r="F16" s="6" t="s">
        <v>5</v>
      </c>
      <c r="G16" s="21"/>
      <c r="H16" s="10">
        <f>SUM(H5:H14)</f>
        <v>40976937.289999999</v>
      </c>
      <c r="I16" s="3" t="s">
        <v>4</v>
      </c>
    </row>
    <row r="17" spans="2:9" ht="10.15" customHeight="1" x14ac:dyDescent="0.2">
      <c r="B17" s="20"/>
      <c r="C17" s="44" t="s">
        <v>37</v>
      </c>
      <c r="D17" s="44"/>
      <c r="E17" s="44"/>
      <c r="F17" s="44"/>
      <c r="G17" s="44"/>
      <c r="H17" s="46" t="s">
        <v>36</v>
      </c>
      <c r="I17" s="3" t="s">
        <v>4</v>
      </c>
    </row>
    <row r="18" spans="2:9" ht="22.5" x14ac:dyDescent="0.2">
      <c r="B18" s="19" t="s">
        <v>35</v>
      </c>
      <c r="C18" s="18" t="s">
        <v>34</v>
      </c>
      <c r="D18" s="17" t="s">
        <v>33</v>
      </c>
      <c r="E18" s="17" t="s">
        <v>32</v>
      </c>
      <c r="F18" s="17" t="s">
        <v>31</v>
      </c>
      <c r="G18" s="16" t="s">
        <v>30</v>
      </c>
      <c r="H18" s="47"/>
      <c r="I18" s="3" t="s">
        <v>4</v>
      </c>
    </row>
    <row r="19" spans="2:9" x14ac:dyDescent="0.2">
      <c r="B19" s="13" t="s">
        <v>29</v>
      </c>
      <c r="C19" s="15">
        <f t="shared" ref="C19:H19" si="3">SUM(C20+C21+C22+C23+C24+C25+C26+C27)</f>
        <v>0</v>
      </c>
      <c r="D19" s="15">
        <f t="shared" si="3"/>
        <v>0</v>
      </c>
      <c r="E19" s="15">
        <f t="shared" si="3"/>
        <v>0</v>
      </c>
      <c r="F19" s="15">
        <f t="shared" si="3"/>
        <v>0</v>
      </c>
      <c r="G19" s="15">
        <f t="shared" si="3"/>
        <v>0</v>
      </c>
      <c r="H19" s="15">
        <f t="shared" si="3"/>
        <v>0</v>
      </c>
      <c r="I19" s="3" t="s">
        <v>4</v>
      </c>
    </row>
    <row r="20" spans="2:9" x14ac:dyDescent="0.2">
      <c r="B20" s="39" t="s">
        <v>28</v>
      </c>
      <c r="C20" s="11">
        <v>0</v>
      </c>
      <c r="D20" s="11">
        <v>0</v>
      </c>
      <c r="E20" s="11">
        <f t="shared" ref="E20:E27" si="4">C20+D20</f>
        <v>0</v>
      </c>
      <c r="F20" s="11">
        <v>0</v>
      </c>
      <c r="G20" s="11">
        <v>0</v>
      </c>
      <c r="H20" s="11">
        <f t="shared" ref="H20:H27" si="5">G20-C20</f>
        <v>0</v>
      </c>
      <c r="I20" s="3" t="s">
        <v>27</v>
      </c>
    </row>
    <row r="21" spans="2:9" x14ac:dyDescent="0.2">
      <c r="B21" s="39" t="s">
        <v>16</v>
      </c>
      <c r="C21" s="11">
        <v>0</v>
      </c>
      <c r="D21" s="11">
        <v>0</v>
      </c>
      <c r="E21" s="11">
        <f t="shared" si="4"/>
        <v>0</v>
      </c>
      <c r="F21" s="11">
        <v>0</v>
      </c>
      <c r="G21" s="11">
        <v>0</v>
      </c>
      <c r="H21" s="11">
        <f t="shared" si="5"/>
        <v>0</v>
      </c>
      <c r="I21" s="3" t="s">
        <v>15</v>
      </c>
    </row>
    <row r="22" spans="2:9" x14ac:dyDescent="0.2">
      <c r="B22" s="39" t="s">
        <v>26</v>
      </c>
      <c r="C22" s="11">
        <v>0</v>
      </c>
      <c r="D22" s="11">
        <v>0</v>
      </c>
      <c r="E22" s="11">
        <f t="shared" si="4"/>
        <v>0</v>
      </c>
      <c r="F22" s="11">
        <v>0</v>
      </c>
      <c r="G22" s="11">
        <v>0</v>
      </c>
      <c r="H22" s="11">
        <f t="shared" si="5"/>
        <v>0</v>
      </c>
      <c r="I22" s="3" t="s">
        <v>25</v>
      </c>
    </row>
    <row r="23" spans="2:9" x14ac:dyDescent="0.2">
      <c r="B23" s="39" t="s">
        <v>24</v>
      </c>
      <c r="C23" s="11">
        <v>0</v>
      </c>
      <c r="D23" s="11">
        <v>0</v>
      </c>
      <c r="E23" s="11">
        <f t="shared" si="4"/>
        <v>0</v>
      </c>
      <c r="F23" s="11">
        <v>0</v>
      </c>
      <c r="G23" s="11">
        <v>0</v>
      </c>
      <c r="H23" s="11">
        <f t="shared" si="5"/>
        <v>0</v>
      </c>
      <c r="I23" s="3" t="s">
        <v>23</v>
      </c>
    </row>
    <row r="24" spans="2:9" x14ac:dyDescent="0.2">
      <c r="B24" s="39" t="s">
        <v>22</v>
      </c>
      <c r="C24" s="11">
        <v>0</v>
      </c>
      <c r="D24" s="11">
        <v>0</v>
      </c>
      <c r="E24" s="11">
        <f t="shared" si="4"/>
        <v>0</v>
      </c>
      <c r="F24" s="11">
        <v>0</v>
      </c>
      <c r="G24" s="11">
        <v>0</v>
      </c>
      <c r="H24" s="11">
        <f t="shared" si="5"/>
        <v>0</v>
      </c>
      <c r="I24" s="3" t="s">
        <v>13</v>
      </c>
    </row>
    <row r="25" spans="2:9" x14ac:dyDescent="0.2">
      <c r="B25" s="39" t="s">
        <v>21</v>
      </c>
      <c r="C25" s="11">
        <v>0</v>
      </c>
      <c r="D25" s="11">
        <v>0</v>
      </c>
      <c r="E25" s="11">
        <f t="shared" si="4"/>
        <v>0</v>
      </c>
      <c r="F25" s="11">
        <v>0</v>
      </c>
      <c r="G25" s="11">
        <v>0</v>
      </c>
      <c r="H25" s="11">
        <f t="shared" si="5"/>
        <v>0</v>
      </c>
      <c r="I25" s="3" t="s">
        <v>20</v>
      </c>
    </row>
    <row r="26" spans="2:9" ht="22.5" x14ac:dyDescent="0.2">
      <c r="B26" s="39" t="s">
        <v>19</v>
      </c>
      <c r="C26" s="11">
        <v>0</v>
      </c>
      <c r="D26" s="11">
        <v>0</v>
      </c>
      <c r="E26" s="11">
        <f t="shared" si="4"/>
        <v>0</v>
      </c>
      <c r="F26" s="11">
        <v>0</v>
      </c>
      <c r="G26" s="11">
        <v>0</v>
      </c>
      <c r="H26" s="11">
        <f t="shared" si="5"/>
        <v>0</v>
      </c>
      <c r="I26" s="3" t="s">
        <v>18</v>
      </c>
    </row>
    <row r="27" spans="2:9" ht="22.5" x14ac:dyDescent="0.2">
      <c r="B27" s="39" t="s">
        <v>10</v>
      </c>
      <c r="C27" s="11">
        <v>0</v>
      </c>
      <c r="D27" s="11">
        <v>0</v>
      </c>
      <c r="E27" s="11">
        <f t="shared" si="4"/>
        <v>0</v>
      </c>
      <c r="F27" s="11">
        <v>0</v>
      </c>
      <c r="G27" s="11">
        <v>0</v>
      </c>
      <c r="H27" s="11">
        <f t="shared" si="5"/>
        <v>0</v>
      </c>
      <c r="I27" s="3" t="s">
        <v>9</v>
      </c>
    </row>
    <row r="28" spans="2:9" x14ac:dyDescent="0.2">
      <c r="B28" s="40"/>
      <c r="C28" s="11"/>
      <c r="D28" s="11"/>
      <c r="E28" s="11"/>
      <c r="F28" s="11"/>
      <c r="G28" s="11"/>
      <c r="H28" s="11"/>
      <c r="I28" s="3" t="s">
        <v>4</v>
      </c>
    </row>
    <row r="29" spans="2:9" ht="41.25" customHeight="1" x14ac:dyDescent="0.2">
      <c r="B29" s="14" t="s">
        <v>17</v>
      </c>
      <c r="C29" s="12">
        <f t="shared" ref="C29:H29" si="6">SUM(C30:C33)</f>
        <v>234065244.03</v>
      </c>
      <c r="D29" s="12">
        <f t="shared" si="6"/>
        <v>186561565.55999997</v>
      </c>
      <c r="E29" s="12">
        <f t="shared" si="6"/>
        <v>420626809.58999997</v>
      </c>
      <c r="F29" s="12">
        <f t="shared" si="6"/>
        <v>259509181.31999999</v>
      </c>
      <c r="G29" s="12">
        <f t="shared" si="6"/>
        <v>259509181.31999999</v>
      </c>
      <c r="H29" s="12">
        <f t="shared" si="6"/>
        <v>25443937.289999999</v>
      </c>
      <c r="I29" s="3" t="s">
        <v>4</v>
      </c>
    </row>
    <row r="30" spans="2:9" x14ac:dyDescent="0.2">
      <c r="B30" s="39" t="s">
        <v>16</v>
      </c>
      <c r="C30" s="11">
        <v>0</v>
      </c>
      <c r="D30" s="11">
        <v>0</v>
      </c>
      <c r="E30" s="11">
        <f>C30+D30</f>
        <v>0</v>
      </c>
      <c r="F30" s="11">
        <v>0</v>
      </c>
      <c r="G30" s="11">
        <v>0</v>
      </c>
      <c r="H30" s="11">
        <f>G30-C30</f>
        <v>0</v>
      </c>
      <c r="I30" s="3" t="s">
        <v>15</v>
      </c>
    </row>
    <row r="31" spans="2:9" x14ac:dyDescent="0.2">
      <c r="B31" s="39" t="s">
        <v>14</v>
      </c>
      <c r="C31" s="11">
        <v>0</v>
      </c>
      <c r="D31" s="11">
        <v>0</v>
      </c>
      <c r="E31" s="11">
        <f>C31+D31</f>
        <v>0</v>
      </c>
      <c r="F31" s="11">
        <v>0</v>
      </c>
      <c r="G31" s="11">
        <v>0</v>
      </c>
      <c r="H31" s="11">
        <f>G31-C31</f>
        <v>0</v>
      </c>
      <c r="I31" s="3" t="s">
        <v>13</v>
      </c>
    </row>
    <row r="32" spans="2:9" ht="22.5" x14ac:dyDescent="0.2">
      <c r="B32" s="39" t="s">
        <v>12</v>
      </c>
      <c r="C32" s="11">
        <v>66885000</v>
      </c>
      <c r="D32" s="11">
        <v>8830420.1699999999</v>
      </c>
      <c r="E32" s="11">
        <f>C32+D32</f>
        <v>75715420.170000002</v>
      </c>
      <c r="F32" s="11">
        <v>32316677.57</v>
      </c>
      <c r="G32" s="11">
        <v>32316677.57</v>
      </c>
      <c r="H32" s="11">
        <f>G32-C32</f>
        <v>-34568322.43</v>
      </c>
      <c r="I32" s="3" t="s">
        <v>11</v>
      </c>
    </row>
    <row r="33" spans="2:9" ht="22.5" x14ac:dyDescent="0.2">
      <c r="B33" s="39" t="s">
        <v>10</v>
      </c>
      <c r="C33" s="11">
        <v>167180244.03</v>
      </c>
      <c r="D33" s="11">
        <v>177731145.38999999</v>
      </c>
      <c r="E33" s="11">
        <f>C33+D33</f>
        <v>344911389.41999996</v>
      </c>
      <c r="F33" s="11">
        <v>227192503.75</v>
      </c>
      <c r="G33" s="11">
        <v>227192503.75</v>
      </c>
      <c r="H33" s="11">
        <f>G33-C33</f>
        <v>60012259.719999999</v>
      </c>
      <c r="I33" s="3" t="s">
        <v>9</v>
      </c>
    </row>
    <row r="34" spans="2:9" x14ac:dyDescent="0.2">
      <c r="B34" s="40"/>
      <c r="C34" s="11"/>
      <c r="D34" s="11"/>
      <c r="E34" s="11"/>
      <c r="F34" s="11"/>
      <c r="G34" s="11"/>
      <c r="H34" s="11"/>
      <c r="I34" s="3" t="s">
        <v>4</v>
      </c>
    </row>
    <row r="35" spans="2:9" x14ac:dyDescent="0.2">
      <c r="B35" s="13" t="s">
        <v>8</v>
      </c>
      <c r="C35" s="12">
        <f t="shared" ref="C35:H35" si="7">SUM(C36)</f>
        <v>0</v>
      </c>
      <c r="D35" s="12">
        <f t="shared" si="7"/>
        <v>0</v>
      </c>
      <c r="E35" s="12">
        <f t="shared" si="7"/>
        <v>0</v>
      </c>
      <c r="F35" s="12">
        <f t="shared" si="7"/>
        <v>0</v>
      </c>
      <c r="G35" s="12">
        <f t="shared" si="7"/>
        <v>0</v>
      </c>
      <c r="H35" s="12">
        <f t="shared" si="7"/>
        <v>0</v>
      </c>
      <c r="I35" s="3" t="s">
        <v>4</v>
      </c>
    </row>
    <row r="36" spans="2:9" x14ac:dyDescent="0.2">
      <c r="B36" s="39" t="s">
        <v>8</v>
      </c>
      <c r="C36" s="11">
        <v>0</v>
      </c>
      <c r="D36" s="11">
        <v>0</v>
      </c>
      <c r="E36" s="11">
        <f>C36+D36</f>
        <v>0</v>
      </c>
      <c r="F36" s="11">
        <v>0</v>
      </c>
      <c r="G36" s="11">
        <v>0</v>
      </c>
      <c r="H36" s="11">
        <f>G36-C36</f>
        <v>0</v>
      </c>
      <c r="I36" s="3" t="s">
        <v>7</v>
      </c>
    </row>
    <row r="37" spans="2:9" x14ac:dyDescent="0.2">
      <c r="B37" s="39"/>
      <c r="C37" s="11"/>
      <c r="D37" s="11"/>
      <c r="E37" s="11"/>
      <c r="F37" s="11"/>
      <c r="G37" s="11"/>
      <c r="H37" s="11"/>
      <c r="I37" s="3"/>
    </row>
    <row r="38" spans="2:9" x14ac:dyDescent="0.2">
      <c r="B38" s="41" t="s">
        <v>6</v>
      </c>
      <c r="C38" s="10">
        <f t="shared" ref="C38:H38" si="8">SUM(C35+C29+C19)</f>
        <v>234065244.03</v>
      </c>
      <c r="D38" s="10">
        <f t="shared" si="8"/>
        <v>186561565.55999997</v>
      </c>
      <c r="E38" s="10">
        <f t="shared" si="8"/>
        <v>420626809.58999997</v>
      </c>
      <c r="F38" s="10">
        <f t="shared" si="8"/>
        <v>259509181.31999999</v>
      </c>
      <c r="G38" s="10">
        <f t="shared" si="8"/>
        <v>259509181.31999999</v>
      </c>
      <c r="H38" s="9">
        <f t="shared" si="8"/>
        <v>25443937.289999999</v>
      </c>
      <c r="I38" s="3" t="s">
        <v>4</v>
      </c>
    </row>
    <row r="39" spans="2:9" x14ac:dyDescent="0.2">
      <c r="B39" s="8"/>
      <c r="C39" s="7"/>
      <c r="D39" s="7"/>
      <c r="E39" s="7"/>
      <c r="F39" s="6" t="s">
        <v>5</v>
      </c>
      <c r="G39" s="5"/>
      <c r="H39" s="4">
        <v>25443937.289999999</v>
      </c>
      <c r="I39" s="3" t="s">
        <v>4</v>
      </c>
    </row>
    <row r="40" spans="2:9" x14ac:dyDescent="0.2">
      <c r="B40" s="31"/>
      <c r="C40" s="32"/>
      <c r="D40" s="32"/>
      <c r="E40" s="32"/>
      <c r="F40" s="33"/>
      <c r="G40" s="33"/>
      <c r="H40" s="32"/>
      <c r="I40" s="3"/>
    </row>
    <row r="41" spans="2:9" x14ac:dyDescent="0.2">
      <c r="B41" t="s">
        <v>3</v>
      </c>
    </row>
    <row r="42" spans="2:9" x14ac:dyDescent="0.2">
      <c r="B42" s="2" t="s">
        <v>2</v>
      </c>
    </row>
    <row r="43" spans="2:9" x14ac:dyDescent="0.2">
      <c r="B43" s="2" t="s">
        <v>1</v>
      </c>
    </row>
    <row r="44" spans="2:9" ht="30.75" customHeight="1" x14ac:dyDescent="0.2">
      <c r="B44" s="42" t="s">
        <v>0</v>
      </c>
      <c r="C44" s="42"/>
      <c r="D44" s="42"/>
      <c r="E44" s="42"/>
      <c r="F44" s="42"/>
      <c r="G44" s="42"/>
      <c r="H44" s="42"/>
    </row>
  </sheetData>
  <sheetProtection formatCells="0" formatColumns="0" formatRows="0" insertRows="0" autoFilter="0"/>
  <mergeCells count="6">
    <mergeCell ref="B44:H44"/>
    <mergeCell ref="B1:H1"/>
    <mergeCell ref="C2:G2"/>
    <mergeCell ref="H2:H3"/>
    <mergeCell ref="C17:G17"/>
    <mergeCell ref="H17:H18"/>
  </mergeCells>
  <pageMargins left="0.23622047244094491" right="0.23622047244094491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</dc:creator>
  <cp:lastModifiedBy>Alejandro</cp:lastModifiedBy>
  <cp:lastPrinted>2026-07-17T16:40:08Z</cp:lastPrinted>
  <dcterms:created xsi:type="dcterms:W3CDTF">2026-07-17T16:14:37Z</dcterms:created>
  <dcterms:modified xsi:type="dcterms:W3CDTF">2026-07-17T17:13:37Z</dcterms:modified>
</cp:coreProperties>
</file>