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8E3AE012-B21A-45A9-85B9-489CE2D3F3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B55" i="3"/>
  <c r="C54" i="3"/>
  <c r="B54" i="3"/>
  <c r="C49" i="3"/>
  <c r="B49" i="3"/>
  <c r="C48" i="3"/>
  <c r="C59" i="3" s="1"/>
  <c r="B48" i="3"/>
  <c r="B59" i="3" s="1"/>
  <c r="C41" i="3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<sst xmlns="http://schemas.openxmlformats.org/spreadsheetml/2006/main" count="58" uniqueCount="50">
  <si>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</si>
  <si>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</si>
  <si>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</si>
  <si>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</si>
  <si>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</si>
  <si>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</si>
  <si>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</si>
  <si>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</si>
  <si>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</si>
  <si>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</si>
  <si>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</si>
  <si>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</si>
  <si>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</si>
  <si>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</si>
  <si>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</si>
  <si>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</si>
  <si>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</si>
  <si>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</si>
  <si>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</si>
  <si>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</si>
  <si>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</si>
  <si>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</si>
  <si>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</si>
  <si>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</si>
  <si>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</si>
  <si>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</si>
  <si>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</si>
  <si>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</si>
  <si>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</si>
  <si>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</si>
  <si>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</si>
  <si>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</si>
  <si>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</si>
  <si>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</si>
  <si>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</si>
  <si>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</si>
  <si>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</si>
  <si>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</si>
  <si>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</si>
  <si>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</si>
  <si>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</si>
  <si>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</si>
  <si>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</si>
  <si>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</si>
  <si>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</si>
  <si>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</si>
  <si>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</si>
  <si>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</si>
  <si>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</si>
  <si>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COMISION DE DEPORTE DEL ESTADO DE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</si>
</sst>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 8" xfId="16" xr:uid="{4AD1BEAF-31D9-4684-AC41-CCFF16F8BA8E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74</xdr:row>
      <xdr:rowOff>114300</xdr:rowOff>
    </xdr:from>
    <xdr:to>
      <xdr:col>2</xdr:col>
      <xdr:colOff>278130</xdr:colOff>
      <xdr:row>81</xdr:row>
      <xdr:rowOff>103505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47BA82-8A12-4F88-98A5-4185DDA14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11515725"/>
          <a:ext cx="5612130" cy="98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topLeftCell="A47" zoomScaleNormal="100" workbookViewId="0">
      <selection activeCell="A73" sqref="A7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v>2024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105898677.95999999</v>
      </c>
      <c r="C4" s="13">
        <f>SUM(C5:C14)</f>
        <v>938737680.39999998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11629848.130000001</v>
      </c>
      <c r="C11" s="14">
        <v>54233810.350000001</v>
      </c>
    </row>
    <row r="12" spans="1:3" ht="22.5" x14ac:dyDescent="0.2">
      <c r="A12" s="7" t="s">
        <v>38</v>
      </c>
      <c r="B12" s="14">
        <v>0</v>
      </c>
      <c r="C12" s="14">
        <v>0</v>
      </c>
    </row>
    <row r="13" spans="1:3" ht="11.25" customHeight="1" x14ac:dyDescent="0.2">
      <c r="A13" s="7" t="s">
        <v>39</v>
      </c>
      <c r="B13" s="14">
        <v>94268829.829999998</v>
      </c>
      <c r="C13" s="14">
        <v>884503870.04999995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47378127.290000007</v>
      </c>
      <c r="C16" s="13">
        <f>SUM(C17:C32)</f>
        <v>815248057.03000009</v>
      </c>
    </row>
    <row r="17" spans="1:3" ht="11.25" customHeight="1" x14ac:dyDescent="0.2">
      <c r="A17" s="7" t="s">
        <v>7</v>
      </c>
      <c r="B17" s="14">
        <v>17580865.190000001</v>
      </c>
      <c r="C17" s="14">
        <v>76330050.909999996</v>
      </c>
    </row>
    <row r="18" spans="1:3" ht="11.25" customHeight="1" x14ac:dyDescent="0.2">
      <c r="A18" s="7" t="s">
        <v>8</v>
      </c>
      <c r="B18" s="14">
        <v>1292560.3400000001</v>
      </c>
      <c r="C18" s="14">
        <v>10227910.23</v>
      </c>
    </row>
    <row r="19" spans="1:3" ht="11.25" customHeight="1" x14ac:dyDescent="0.2">
      <c r="A19" s="7" t="s">
        <v>9</v>
      </c>
      <c r="B19" s="14">
        <v>9974907.5199999996</v>
      </c>
      <c r="C19" s="14">
        <v>167791693.96000001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5225805.84</v>
      </c>
      <c r="C21" s="14">
        <v>235570005.33000001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13190205.48</v>
      </c>
      <c r="C23" s="14">
        <v>324937684.92000002</v>
      </c>
    </row>
    <row r="24" spans="1:3" ht="11.25" customHeight="1" x14ac:dyDescent="0.2">
      <c r="A24" s="7" t="s">
        <v>12</v>
      </c>
      <c r="B24" s="14">
        <v>113782.92</v>
      </c>
      <c r="C24" s="14">
        <v>390711.68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58520550.669999987</v>
      </c>
      <c r="C33" s="13">
        <f>C4-C16</f>
        <v>123489623.36999989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12683072.66</v>
      </c>
      <c r="C41" s="13">
        <f>SUM(C42:C44)</f>
        <v>54464831.579999998</v>
      </c>
    </row>
    <row r="42" spans="1:3" ht="11.25" customHeight="1" x14ac:dyDescent="0.2">
      <c r="A42" s="7" t="s">
        <v>20</v>
      </c>
      <c r="B42" s="14">
        <v>9600163.4000000004</v>
      </c>
      <c r="C42" s="14">
        <v>51751688.170000002</v>
      </c>
    </row>
    <row r="43" spans="1:3" ht="11.25" customHeight="1" x14ac:dyDescent="0.2">
      <c r="A43" s="7" t="s">
        <v>21</v>
      </c>
      <c r="B43" s="14">
        <v>3082909.26</v>
      </c>
      <c r="C43" s="14">
        <v>2713143.41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-12683072.66</v>
      </c>
      <c r="C45" s="13">
        <f>C36-C41</f>
        <v>-54464831.579999998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70988864.109999999</v>
      </c>
      <c r="C54" s="13">
        <f>SUM(C55+C58)</f>
        <v>49256464.439999998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70988864.109999999</v>
      </c>
      <c r="C58" s="14">
        <v>49256464.439999998</v>
      </c>
    </row>
    <row r="59" spans="1:3" ht="11.25" customHeight="1" x14ac:dyDescent="0.2">
      <c r="A59" s="4" t="s">
        <v>44</v>
      </c>
      <c r="B59" s="13">
        <f>B48-B54</f>
        <v>-70988864.109999999</v>
      </c>
      <c r="C59" s="13">
        <f>C48-C54</f>
        <v>-49256464.439999998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-25151386.100000009</v>
      </c>
      <c r="C61" s="13">
        <f>C59+C45+C33</f>
        <v>19768327.34999989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52507351.710000001</v>
      </c>
      <c r="C63" s="13">
        <v>32739024.359999999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27355965.609999999</v>
      </c>
      <c r="C65" s="13">
        <v>52507351.710000001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revision/>
  <cp:lastPrinted>2025-04-28T20:44:14Z</cp:lastPrinted>
  <dcterms:created xsi:type="dcterms:W3CDTF">2012-12-11T20:31:36Z</dcterms:created>
  <dcterms:modified xsi:type="dcterms:W3CDTF">2025-04-28T20:45:13Z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