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515" windowWidth="27315" windowHeight="11160"/>
  </bookViews>
  <sheets>
    <sheet name="F6b" sheetId="1" r:id="rId1"/>
  </sheets>
  <definedNames>
    <definedName name="_xlnm._FilterDatabase" localSheetId="0" hidden="1">F6b!$B$3:$H$20</definedName>
  </definedNames>
  <calcPr calcId="125725"/>
</workbook>
</file>

<file path=xl/calcChain.xml><?xml version="1.0" encoding="utf-8"?>
<calcChain xmlns="http://schemas.openxmlformats.org/spreadsheetml/2006/main">
  <c r="G33" i="1"/>
  <c r="F33"/>
  <c r="C33"/>
  <c r="H31"/>
  <c r="E31"/>
  <c r="E30"/>
  <c r="H30" s="1"/>
  <c r="H29"/>
  <c r="E29"/>
  <c r="E28"/>
  <c r="H28" s="1"/>
  <c r="H27"/>
  <c r="E27"/>
  <c r="E26"/>
  <c r="H26" s="1"/>
  <c r="H25"/>
  <c r="E25"/>
  <c r="E24"/>
  <c r="H24" s="1"/>
  <c r="G23"/>
  <c r="F23"/>
  <c r="E23"/>
  <c r="D23"/>
  <c r="C23"/>
  <c r="E20"/>
  <c r="H20" s="1"/>
  <c r="H19"/>
  <c r="E19"/>
  <c r="E18"/>
  <c r="H18" s="1"/>
  <c r="H17"/>
  <c r="E17"/>
  <c r="E16"/>
  <c r="H16" s="1"/>
  <c r="H15"/>
  <c r="E15"/>
  <c r="E14"/>
  <c r="H14" s="1"/>
  <c r="H13"/>
  <c r="E13"/>
  <c r="E12"/>
  <c r="H12" s="1"/>
  <c r="H11"/>
  <c r="E11"/>
  <c r="E10"/>
  <c r="H10" s="1"/>
  <c r="H9"/>
  <c r="E9"/>
  <c r="E8"/>
  <c r="H8" s="1"/>
  <c r="H7"/>
  <c r="E7"/>
  <c r="E6"/>
  <c r="H6" s="1"/>
  <c r="H5" s="1"/>
  <c r="G5"/>
  <c r="F5"/>
  <c r="D5"/>
  <c r="D33" s="1"/>
  <c r="C5"/>
  <c r="H33" l="1"/>
  <c r="H23"/>
  <c r="E5"/>
  <c r="E33" s="1"/>
</calcChain>
</file>

<file path=xl/sharedStrings.xml><?xml version="1.0" encoding="utf-8"?>
<sst xmlns="http://schemas.openxmlformats.org/spreadsheetml/2006/main" count="35" uniqueCount="33">
  <si>
    <t>COMISION ESTATAL DEL DEPORTE Y ACONDICIONAMIENTO FISICO
Estado Analítico del Ejercicio del Presupuesto de Egresos Detallado - LDF
Clasificación Administrativa
al 31 de Marzo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</si>
  <si>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</si>
  <si>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</si>
  <si>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</si>
  <si>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</si>
  <si>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</si>
  <si>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</si>
  <si>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</si>
  <si>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</si>
  <si>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</si>
  <si>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</si>
  <si>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</si>
  <si>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0102 CONTRALORIA INTERNA</t>
  </si>
  <si>
    <t>0103 DIR OPER Y APROVCH ESPACIOS DEPORTIVOS</t>
  </si>
  <si>
    <t>0104 CENTROS DEPORTIVOS ESCOLARES</t>
  </si>
  <si>
    <t>0201 DIRECCIÓN DE DEPORTE</t>
  </si>
  <si>
    <t>0401 SECRETARIA PARTICULAR</t>
  </si>
  <si>
    <t>0501 DIRECCIÓN DE FINANZAS Y ADMINISTRACIÓN</t>
  </si>
  <si>
    <t>0601 DIRECCIÓN DE INFRAESTRUCTURA DEPORTIVA</t>
  </si>
  <si>
    <t>0701 COORD. GENERAL DE ASUNTOS JURÍDICOS</t>
  </si>
  <si>
    <t>0801 COORDINACIONES REGIONALES</t>
  </si>
  <si>
    <t>0901 UNIDAD ADMVA. CTRO CAPACIT Y FORM. P/DEP</t>
  </si>
  <si>
    <t>1101 DIR DE PLANEACION Y DESARROLLO INSTITUCI</t>
  </si>
  <si>
    <t>1201 DIRECCIÓN DE CULTURA FÍSICA</t>
  </si>
  <si>
    <t>1301 DIR. DE INVESTIGACIÓN Y MED. DEL DEPORTE</t>
  </si>
  <si>
    <t>II. Gasto Etiquetado</t>
  </si>
  <si>
    <t>(II=A+B+C+D+E+F+G+H)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</si>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</sst>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justify" vertical="center" wrapText="1"/>
    </xf>
    <xf numFmtId="4" fontId="4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4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justify" vertical="center" wrapText="1"/>
    </xf>
    <xf numFmtId="0" fontId="3" fillId="3" borderId="6" xfId="1" applyFont="1" applyFill="1" applyBorder="1" applyAlignment="1">
      <alignment horizontal="justify" vertical="center" wrapText="1"/>
    </xf>
    <xf numFmtId="4" fontId="3" fillId="3" borderId="6" xfId="1" applyNumberFormat="1" applyFont="1" applyFill="1" applyBorder="1" applyAlignment="1">
      <alignment vertical="center"/>
    </xf>
    <xf numFmtId="0" fontId="3" fillId="3" borderId="0" xfId="1" applyFont="1" applyFill="1"/>
  </cellXfs>
  <cellStyles count="5">
    <cellStyle name="Moneda 2" xfId="2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>
      <selection activeCell="E41" sqref="E41"/>
    </sheetView>
  </sheetViews>
  <sheetFormatPr baseColWidth="10" defaultRowHeight="11.25"/>
  <cols>
    <col min="1" max="1" width="1.5703125" style="19" customWidth="1"/>
    <col min="2" max="2" width="39.28515625" style="4" customWidth="1"/>
    <col min="3" max="8" width="14.42578125" style="4" customWidth="1"/>
    <col min="9" max="16384" width="11.42578125" style="4"/>
  </cols>
  <sheetData>
    <row r="1" spans="2:8" ht="56.1" customHeight="1">
      <c r="B1" s="1" t="s">
        <v>0</v>
      </c>
      <c r="C1" s="2"/>
      <c r="D1" s="2"/>
      <c r="E1" s="2"/>
      <c r="F1" s="2"/>
      <c r="G1" s="2"/>
      <c r="H1" s="3"/>
    </row>
    <row r="2" spans="2:8">
      <c r="B2" s="5"/>
      <c r="C2" s="6" t="s">
        <v>1</v>
      </c>
      <c r="D2" s="6"/>
      <c r="E2" s="6"/>
      <c r="F2" s="6"/>
      <c r="G2" s="6"/>
      <c r="H2" s="5"/>
    </row>
    <row r="3" spans="2:8" ht="22.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</row>
    <row r="4" spans="2:8">
      <c r="B4" s="9" t="s">
        <v>9</v>
      </c>
      <c r="C4" s="10"/>
      <c r="D4" s="10"/>
      <c r="E4" s="10"/>
      <c r="F4" s="10"/>
      <c r="G4" s="10"/>
      <c r="H4" s="10"/>
    </row>
    <row r="5" spans="2:8">
      <c r="B5" s="11" t="s">
        <v>10</v>
      </c>
      <c r="C5" s="12">
        <f>SUM(C6:C20)</f>
        <v>217228082.32000005</v>
      </c>
      <c r="D5" s="12">
        <f t="shared" ref="D5:H5" si="0">SUM(D6:D20)</f>
        <v>39025274.600000001</v>
      </c>
      <c r="E5" s="12">
        <f t="shared" si="0"/>
        <v>256253356.92000002</v>
      </c>
      <c r="F5" s="12">
        <f t="shared" si="0"/>
        <v>39307496.419999994</v>
      </c>
      <c r="G5" s="12">
        <f t="shared" si="0"/>
        <v>39307496.419999994</v>
      </c>
      <c r="H5" s="12">
        <f t="shared" si="0"/>
        <v>216945860.5</v>
      </c>
    </row>
    <row r="6" spans="2:8">
      <c r="B6" s="13" t="s">
        <v>11</v>
      </c>
      <c r="C6" s="14">
        <v>18307127.600000001</v>
      </c>
      <c r="D6" s="14">
        <v>1032273.71</v>
      </c>
      <c r="E6" s="14">
        <f>C6+D6</f>
        <v>19339401.310000002</v>
      </c>
      <c r="F6" s="14">
        <v>2259086.0499999998</v>
      </c>
      <c r="G6" s="14">
        <v>2259086.0499999998</v>
      </c>
      <c r="H6" s="14">
        <f>E6-F6</f>
        <v>17080315.260000002</v>
      </c>
    </row>
    <row r="7" spans="2:8">
      <c r="B7" s="13" t="s">
        <v>12</v>
      </c>
      <c r="C7" s="14">
        <v>1408717</v>
      </c>
      <c r="D7" s="14">
        <v>33667.18</v>
      </c>
      <c r="E7" s="14">
        <f t="shared" ref="E7:E20" si="1">C7+D7</f>
        <v>1442384.18</v>
      </c>
      <c r="F7" s="14">
        <v>288735.32</v>
      </c>
      <c r="G7" s="14">
        <v>288735.32</v>
      </c>
      <c r="H7" s="14">
        <f t="shared" ref="H7:H20" si="2">E7-F7</f>
        <v>1153648.8599999999</v>
      </c>
    </row>
    <row r="8" spans="2:8">
      <c r="B8" s="13" t="s">
        <v>13</v>
      </c>
      <c r="C8" s="14">
        <v>39846950.880000003</v>
      </c>
      <c r="D8" s="14">
        <v>6834443.5599999996</v>
      </c>
      <c r="E8" s="14">
        <f t="shared" si="1"/>
        <v>46681394.440000005</v>
      </c>
      <c r="F8" s="14">
        <v>8956308.9800000004</v>
      </c>
      <c r="G8" s="14">
        <v>8956308.9800000004</v>
      </c>
      <c r="H8" s="14">
        <f t="shared" si="2"/>
        <v>37725085.460000008</v>
      </c>
    </row>
    <row r="9" spans="2:8">
      <c r="B9" s="13" t="s">
        <v>14</v>
      </c>
      <c r="C9" s="14">
        <v>5121742</v>
      </c>
      <c r="D9" s="14">
        <v>34093.300000000003</v>
      </c>
      <c r="E9" s="14">
        <f t="shared" si="1"/>
        <v>5155835.3</v>
      </c>
      <c r="F9" s="14">
        <v>477870.05</v>
      </c>
      <c r="G9" s="14">
        <v>477870.05</v>
      </c>
      <c r="H9" s="14">
        <f t="shared" si="2"/>
        <v>4677965.25</v>
      </c>
    </row>
    <row r="10" spans="2:8">
      <c r="B10" s="13" t="s">
        <v>15</v>
      </c>
      <c r="C10" s="14">
        <v>62348026.740000002</v>
      </c>
      <c r="D10" s="14">
        <v>974427.91</v>
      </c>
      <c r="E10" s="14">
        <f t="shared" si="1"/>
        <v>63322454.649999999</v>
      </c>
      <c r="F10" s="14">
        <v>10518767.619999999</v>
      </c>
      <c r="G10" s="14">
        <v>10518767.619999999</v>
      </c>
      <c r="H10" s="14">
        <f t="shared" si="2"/>
        <v>52803687.030000001</v>
      </c>
    </row>
    <row r="11" spans="2:8">
      <c r="B11" s="13" t="s">
        <v>16</v>
      </c>
      <c r="C11" s="14">
        <v>8624781.8900000006</v>
      </c>
      <c r="D11" s="14">
        <v>6492911.1900000004</v>
      </c>
      <c r="E11" s="14">
        <f t="shared" si="1"/>
        <v>15117693.080000002</v>
      </c>
      <c r="F11" s="14">
        <v>1796391.5</v>
      </c>
      <c r="G11" s="14">
        <v>1796391.5</v>
      </c>
      <c r="H11" s="14">
        <f t="shared" si="2"/>
        <v>13321301.580000002</v>
      </c>
    </row>
    <row r="12" spans="2:8">
      <c r="B12" s="13" t="s">
        <v>17</v>
      </c>
      <c r="C12" s="14">
        <v>11686065.380000001</v>
      </c>
      <c r="D12" s="14">
        <v>1220102.1599999999</v>
      </c>
      <c r="E12" s="14">
        <f t="shared" si="1"/>
        <v>12906167.540000001</v>
      </c>
      <c r="F12" s="14">
        <v>2426232.7000000002</v>
      </c>
      <c r="G12" s="14">
        <v>2426232.7000000002</v>
      </c>
      <c r="H12" s="14">
        <f t="shared" si="2"/>
        <v>10479934.84</v>
      </c>
    </row>
    <row r="13" spans="2:8">
      <c r="B13" s="13" t="s">
        <v>18</v>
      </c>
      <c r="C13" s="14">
        <v>23767171.899999999</v>
      </c>
      <c r="D13" s="14">
        <v>16766816.880000001</v>
      </c>
      <c r="E13" s="14">
        <f t="shared" si="1"/>
        <v>40533988.780000001</v>
      </c>
      <c r="F13" s="14">
        <v>5648889.0099999998</v>
      </c>
      <c r="G13" s="14">
        <v>5648889.0099999998</v>
      </c>
      <c r="H13" s="14">
        <f t="shared" si="2"/>
        <v>34885099.770000003</v>
      </c>
    </row>
    <row r="14" spans="2:8">
      <c r="B14" s="13" t="s">
        <v>19</v>
      </c>
      <c r="C14" s="14">
        <v>1166388</v>
      </c>
      <c r="D14" s="14">
        <v>288880.96999999997</v>
      </c>
      <c r="E14" s="14">
        <f t="shared" si="1"/>
        <v>1455268.97</v>
      </c>
      <c r="F14" s="14">
        <v>338330.4</v>
      </c>
      <c r="G14" s="14">
        <v>338330.4</v>
      </c>
      <c r="H14" s="14">
        <f t="shared" si="2"/>
        <v>1116938.5699999998</v>
      </c>
    </row>
    <row r="15" spans="2:8">
      <c r="B15" s="13" t="s">
        <v>20</v>
      </c>
      <c r="C15" s="14">
        <v>1000000</v>
      </c>
      <c r="D15" s="14">
        <v>0</v>
      </c>
      <c r="E15" s="14">
        <f t="shared" si="1"/>
        <v>1000000</v>
      </c>
      <c r="F15" s="14">
        <v>129599.99</v>
      </c>
      <c r="G15" s="14">
        <v>129599.99</v>
      </c>
      <c r="H15" s="14">
        <f t="shared" si="2"/>
        <v>870400.01</v>
      </c>
    </row>
    <row r="16" spans="2:8" ht="22.5">
      <c r="B16" s="13" t="s">
        <v>21</v>
      </c>
      <c r="C16" s="14">
        <v>4571821.55</v>
      </c>
      <c r="D16" s="14">
        <v>75798.75</v>
      </c>
      <c r="E16" s="14">
        <f t="shared" si="1"/>
        <v>4647620.3</v>
      </c>
      <c r="F16" s="14">
        <v>699008.21</v>
      </c>
      <c r="G16" s="14">
        <v>699008.21</v>
      </c>
      <c r="H16" s="14">
        <f t="shared" si="2"/>
        <v>3948612.09</v>
      </c>
    </row>
    <row r="17" spans="2:8">
      <c r="B17" s="13" t="s">
        <v>22</v>
      </c>
      <c r="C17" s="14">
        <v>4078569.37</v>
      </c>
      <c r="D17" s="14">
        <v>154098</v>
      </c>
      <c r="E17" s="14">
        <f t="shared" si="1"/>
        <v>4232667.37</v>
      </c>
      <c r="F17" s="14">
        <v>701930.75</v>
      </c>
      <c r="G17" s="14">
        <v>701930.75</v>
      </c>
      <c r="H17" s="14">
        <f t="shared" si="2"/>
        <v>3530736.62</v>
      </c>
    </row>
    <row r="18" spans="2:8">
      <c r="B18" s="13" t="s">
        <v>23</v>
      </c>
      <c r="C18" s="14">
        <v>27179980.460000001</v>
      </c>
      <c r="D18" s="14">
        <v>3079877.65</v>
      </c>
      <c r="E18" s="14">
        <f t="shared" si="1"/>
        <v>30259858.109999999</v>
      </c>
      <c r="F18" s="14">
        <v>3475178.41</v>
      </c>
      <c r="G18" s="14">
        <v>3475178.41</v>
      </c>
      <c r="H18" s="14">
        <f t="shared" si="2"/>
        <v>26784679.699999999</v>
      </c>
    </row>
    <row r="19" spans="2:8">
      <c r="B19" s="13" t="s">
        <v>24</v>
      </c>
      <c r="C19" s="14">
        <v>8120739.5499999998</v>
      </c>
      <c r="D19" s="14">
        <v>2037883.34</v>
      </c>
      <c r="E19" s="14">
        <f t="shared" si="1"/>
        <v>10158622.890000001</v>
      </c>
      <c r="F19" s="14">
        <v>1591167.43</v>
      </c>
      <c r="G19" s="14">
        <v>1591167.43</v>
      </c>
      <c r="H19" s="14">
        <f t="shared" si="2"/>
        <v>8567455.4600000009</v>
      </c>
    </row>
    <row r="20" spans="2:8">
      <c r="B20" s="13"/>
      <c r="C20" s="14"/>
      <c r="D20" s="14"/>
      <c r="E20" s="14">
        <f t="shared" si="1"/>
        <v>0</v>
      </c>
      <c r="F20" s="14"/>
      <c r="G20" s="14"/>
      <c r="H20" s="14">
        <f t="shared" si="2"/>
        <v>0</v>
      </c>
    </row>
    <row r="21" spans="2:8" ht="5.0999999999999996" customHeight="1">
      <c r="B21" s="13"/>
      <c r="C21" s="14"/>
      <c r="D21" s="14"/>
      <c r="E21" s="14"/>
      <c r="F21" s="14"/>
      <c r="G21" s="14"/>
      <c r="H21" s="14"/>
    </row>
    <row r="22" spans="2:8">
      <c r="B22" s="15" t="s">
        <v>25</v>
      </c>
      <c r="C22" s="14"/>
      <c r="D22" s="14"/>
      <c r="E22" s="14"/>
      <c r="F22" s="14"/>
      <c r="G22" s="14"/>
      <c r="H22" s="14"/>
    </row>
    <row r="23" spans="2:8">
      <c r="B23" s="15" t="s">
        <v>26</v>
      </c>
      <c r="C23" s="12">
        <f>SUM(C24:C31)</f>
        <v>37500000</v>
      </c>
      <c r="D23" s="12">
        <f t="shared" ref="D23:H23" si="3">SUM(D24:D31)</f>
        <v>78112966.349999994</v>
      </c>
      <c r="E23" s="12">
        <f t="shared" si="3"/>
        <v>115612966.34999999</v>
      </c>
      <c r="F23" s="12">
        <f t="shared" si="3"/>
        <v>26544339.48</v>
      </c>
      <c r="G23" s="12">
        <f t="shared" si="3"/>
        <v>26544339.48</v>
      </c>
      <c r="H23" s="12">
        <f t="shared" si="3"/>
        <v>89068626.86999999</v>
      </c>
    </row>
    <row r="24" spans="2:8">
      <c r="B24" s="13" t="s">
        <v>18</v>
      </c>
      <c r="C24" s="14">
        <v>37500000</v>
      </c>
      <c r="D24" s="14">
        <v>76112966.349999994</v>
      </c>
      <c r="E24" s="14">
        <f>C24+D24</f>
        <v>113612966.34999999</v>
      </c>
      <c r="F24" s="14">
        <v>26544339.48</v>
      </c>
      <c r="G24" s="14">
        <v>26544339.48</v>
      </c>
      <c r="H24" s="14">
        <f t="shared" ref="H24:H31" si="4">E24-F24</f>
        <v>87068626.86999999</v>
      </c>
    </row>
    <row r="25" spans="2:8">
      <c r="B25" s="13" t="s">
        <v>15</v>
      </c>
      <c r="C25" s="14">
        <v>0</v>
      </c>
      <c r="D25" s="14">
        <v>2000000</v>
      </c>
      <c r="E25" s="14">
        <f t="shared" ref="E25:E31" si="5">C25+D25</f>
        <v>2000000</v>
      </c>
      <c r="F25" s="14">
        <v>0</v>
      </c>
      <c r="G25" s="14">
        <v>0</v>
      </c>
      <c r="H25" s="14">
        <f t="shared" si="4"/>
        <v>2000000</v>
      </c>
    </row>
    <row r="26" spans="2:8">
      <c r="B26" s="13" t="s">
        <v>27</v>
      </c>
      <c r="C26" s="14"/>
      <c r="D26" s="14"/>
      <c r="E26" s="14">
        <f t="shared" si="5"/>
        <v>0</v>
      </c>
      <c r="F26" s="14"/>
      <c r="G26" s="14"/>
      <c r="H26" s="14">
        <f t="shared" si="4"/>
        <v>0</v>
      </c>
    </row>
    <row r="27" spans="2:8">
      <c r="B27" s="13" t="s">
        <v>28</v>
      </c>
      <c r="C27" s="14"/>
      <c r="D27" s="14"/>
      <c r="E27" s="14">
        <f t="shared" si="5"/>
        <v>0</v>
      </c>
      <c r="F27" s="14"/>
      <c r="G27" s="14"/>
      <c r="H27" s="14">
        <f t="shared" si="4"/>
        <v>0</v>
      </c>
    </row>
    <row r="28" spans="2:8">
      <c r="B28" s="13" t="s">
        <v>29</v>
      </c>
      <c r="C28" s="14"/>
      <c r="D28" s="14"/>
      <c r="E28" s="14">
        <f t="shared" si="5"/>
        <v>0</v>
      </c>
      <c r="F28" s="14"/>
      <c r="G28" s="14"/>
      <c r="H28" s="14">
        <f t="shared" si="4"/>
        <v>0</v>
      </c>
    </row>
    <row r="29" spans="2:8">
      <c r="B29" s="13" t="s">
        <v>30</v>
      </c>
      <c r="C29" s="14"/>
      <c r="D29" s="14"/>
      <c r="E29" s="14">
        <f t="shared" si="5"/>
        <v>0</v>
      </c>
      <c r="F29" s="14"/>
      <c r="G29" s="14"/>
      <c r="H29" s="14">
        <f t="shared" si="4"/>
        <v>0</v>
      </c>
    </row>
    <row r="30" spans="2:8">
      <c r="B30" s="13" t="s">
        <v>31</v>
      </c>
      <c r="C30" s="14"/>
      <c r="D30" s="14"/>
      <c r="E30" s="14">
        <f t="shared" si="5"/>
        <v>0</v>
      </c>
      <c r="F30" s="14"/>
      <c r="G30" s="14"/>
      <c r="H30" s="14">
        <f t="shared" si="4"/>
        <v>0</v>
      </c>
    </row>
    <row r="31" spans="2:8">
      <c r="B31" s="13"/>
      <c r="C31" s="14"/>
      <c r="D31" s="14"/>
      <c r="E31" s="14">
        <f t="shared" si="5"/>
        <v>0</v>
      </c>
      <c r="F31" s="14"/>
      <c r="G31" s="14"/>
      <c r="H31" s="14">
        <f t="shared" si="4"/>
        <v>0</v>
      </c>
    </row>
    <row r="32" spans="2:8" ht="5.0999999999999996" customHeight="1">
      <c r="B32" s="16"/>
      <c r="C32" s="14"/>
      <c r="D32" s="14"/>
      <c r="E32" s="14"/>
      <c r="F32" s="14"/>
      <c r="G32" s="14"/>
      <c r="H32" s="14"/>
    </row>
    <row r="33" spans="2:8">
      <c r="B33" s="11" t="s">
        <v>32</v>
      </c>
      <c r="C33" s="12">
        <f>C5+C23</f>
        <v>254728082.32000005</v>
      </c>
      <c r="D33" s="12">
        <f t="shared" ref="D33:H33" si="6">D5+D23</f>
        <v>117138240.94999999</v>
      </c>
      <c r="E33" s="12">
        <f t="shared" si="6"/>
        <v>371866323.26999998</v>
      </c>
      <c r="F33" s="12">
        <f t="shared" si="6"/>
        <v>65851835.899999991</v>
      </c>
      <c r="G33" s="12">
        <f t="shared" si="6"/>
        <v>65851835.899999991</v>
      </c>
      <c r="H33" s="12">
        <f t="shared" si="6"/>
        <v>306014487.37</v>
      </c>
    </row>
    <row r="34" spans="2:8" ht="5.0999999999999996" customHeight="1">
      <c r="B34" s="17"/>
      <c r="C34" s="18"/>
      <c r="D34" s="18"/>
      <c r="E34" s="18"/>
      <c r="F34" s="18"/>
      <c r="G34" s="18"/>
      <c r="H34" s="18"/>
    </row>
  </sheetData>
  <mergeCells count="2">
    <mergeCell ref="B1:H1"/>
    <mergeCell ref="C2:G2"/>
  </mergeCells>
  <pageMargins left="0.7" right="0.7" top="0.75" bottom="0.75" header="0.3" footer="0.3"/>
  <pageSetup scale="6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2017-07-20T23:43:22Z</dcterms:created>
  <dcterms:modified xsi:type="dcterms:W3CDTF">2017-07-20T23:51:20Z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