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Nueva carpeta\"/>
    </mc:Choice>
  </mc:AlternateContent>
  <xr:revisionPtr revIDLastSave="0" documentId="13_ncr:1_{1D077241-9288-404B-88EA-53B55C0376E9}" xr6:coauthVersionLast="47" xr6:coauthVersionMax="47" xr10:uidLastSave="{00000000-0000-0000-0000-000000000000}"/>
  <workbookProtection lockStructure="1"/>
  <bookViews>
    <workbookView xWindow="-120" yWindow="-120" windowWidth="29040" windowHeight="15720" xr2:uid="{E67958EF-BA4C-41E6-8043-95065D557D40}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EAI!#REF!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EAI!$B$1:$H$56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7" i="1" l="1"/>
  <c r="H46" i="1" s="1"/>
  <c r="E47" i="1"/>
  <c r="E46" i="1" s="1"/>
  <c r="G46" i="1"/>
  <c r="F46" i="1"/>
  <c r="F49" i="1" s="1"/>
  <c r="D46" i="1"/>
  <c r="D49" i="1" s="1"/>
  <c r="C46" i="1"/>
  <c r="C49" i="1" s="1"/>
  <c r="H44" i="1"/>
  <c r="H43" i="1" s="1"/>
  <c r="E44" i="1"/>
  <c r="E43" i="1" s="1"/>
  <c r="G43" i="1"/>
  <c r="F43" i="1"/>
  <c r="D43" i="1"/>
  <c r="C43" i="1"/>
  <c r="E4" i="1"/>
  <c r="H4" i="1"/>
  <c r="E5" i="1"/>
  <c r="H5" i="1"/>
  <c r="E6" i="1"/>
  <c r="H6" i="1"/>
  <c r="E7" i="1"/>
  <c r="H7" i="1"/>
  <c r="E8" i="1"/>
  <c r="H8" i="1"/>
  <c r="E9" i="1"/>
  <c r="H9" i="1"/>
  <c r="E10" i="1"/>
  <c r="H10" i="1"/>
  <c r="E11" i="1"/>
  <c r="H11" i="1"/>
  <c r="E12" i="1"/>
  <c r="H12" i="1"/>
  <c r="E13" i="1"/>
  <c r="H13" i="1"/>
  <c r="C15" i="1"/>
  <c r="D15" i="1"/>
  <c r="F15" i="1"/>
  <c r="G15" i="1"/>
  <c r="C19" i="1"/>
  <c r="D19" i="1"/>
  <c r="F19" i="1"/>
  <c r="G19" i="1"/>
  <c r="E20" i="1"/>
  <c r="H20" i="1"/>
  <c r="E21" i="1"/>
  <c r="H21" i="1"/>
  <c r="E22" i="1"/>
  <c r="H22" i="1"/>
  <c r="E23" i="1"/>
  <c r="H23" i="1"/>
  <c r="E24" i="1"/>
  <c r="H24" i="1"/>
  <c r="E25" i="1"/>
  <c r="H25" i="1"/>
  <c r="E26" i="1"/>
  <c r="H26" i="1"/>
  <c r="E27" i="1"/>
  <c r="H27" i="1"/>
  <c r="C29" i="1"/>
  <c r="D29" i="1"/>
  <c r="F29" i="1"/>
  <c r="G29" i="1"/>
  <c r="E30" i="1"/>
  <c r="H30" i="1"/>
  <c r="E31" i="1"/>
  <c r="H31" i="1"/>
  <c r="E32" i="1"/>
  <c r="H32" i="1"/>
  <c r="E33" i="1"/>
  <c r="H33" i="1"/>
  <c r="C35" i="1"/>
  <c r="D35" i="1"/>
  <c r="F35" i="1"/>
  <c r="G35" i="1"/>
  <c r="E36" i="1"/>
  <c r="E35" i="1" s="1"/>
  <c r="H36" i="1"/>
  <c r="H35" i="1" s="1"/>
  <c r="G49" i="1" l="1"/>
  <c r="E49" i="1"/>
  <c r="H49" i="1"/>
  <c r="E15" i="1"/>
  <c r="D38" i="1"/>
  <c r="H16" i="1"/>
  <c r="C38" i="1"/>
  <c r="E29" i="1"/>
  <c r="H15" i="1"/>
  <c r="E19" i="1"/>
  <c r="H29" i="1"/>
  <c r="G38" i="1"/>
  <c r="F38" i="1"/>
  <c r="H19" i="1"/>
  <c r="H38" i="1" l="1"/>
  <c r="E38" i="1"/>
</calcChain>
</file>

<file path=xl/sharedStrings.xml><?xml version="1.0" encoding="utf-8"?>
<sst xmlns="http://schemas.openxmlformats.org/spreadsheetml/2006/main" count="101" uniqueCount="41">
  <si>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</si>
  <si>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</si>
  <si>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</si>
  <si>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t>“Bajo protesta de decir verdad declaramos que los Estados Financieros y sus notas, son razonablemente correctos y son responsabilidad del emisor”.</t>
  </si>
  <si>
    <t>xx</t>
  </si>
  <si>
    <t>Ingresos excedentes</t>
  </si>
  <si>
    <t>Total</t>
  </si>
  <si>
    <t>00</t>
  </si>
  <si>
    <t>Ingresos Derivados de Financiamientos</t>
  </si>
  <si>
    <t>90</t>
  </si>
  <si>
    <t>Transferencias, Asignaciones, Subsidios y Subvenciones, y Pensiones y Jubilaciones</t>
  </si>
  <si>
    <t>70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</si>
  <si>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</si>
  <si>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50</t>
  </si>
  <si>
    <t>Productos</t>
  </si>
  <si>
    <t>20</t>
  </si>
  <si>
    <t>Cuotas y Aportaciones de Seguridad Social</t>
  </si>
  <si>
    <t>Ingresos de los Entes Públicos de los Poderes Legislativo y Judicial, de los Órganos Autónomos y del Sector Paraestatal o Paramunicipal, así como de las Empresas Públicas del Estado</t>
  </si>
  <si>
    <t>80</t>
  </si>
  <si>
    <t>Participaciones, Aportaciones, Convenios, Incentivos Derivados de la Colaboración Fiscal y Fondos Distintos de Aportaciones</t>
  </si>
  <si>
    <t>60</t>
  </si>
  <si>
    <r>
      <t>Aprovechamientos</t>
    </r>
    <r>
      <rPr>
        <vertAlign val="superscript"/>
        <sz val="8"/>
        <rFont val="Arial"/>
        <family val="2"/>
      </rPr>
      <t>2</t>
    </r>
  </si>
  <si>
    <r>
      <t>Productos</t>
    </r>
    <r>
      <rPr>
        <vertAlign val="superscript"/>
        <sz val="8"/>
        <rFont val="Arial"/>
        <family val="2"/>
      </rPr>
      <t>1</t>
    </r>
  </si>
  <si>
    <t>40</t>
  </si>
  <si>
    <t>Derechos</t>
  </si>
  <si>
    <t>30</t>
  </si>
  <si>
    <t>Contribuciones de Mejoras</t>
  </si>
  <si>
    <t>10</t>
  </si>
  <si>
    <t>Impuestos</t>
  </si>
  <si>
    <t>Ingresos del Poder Ejecutivo Federal o Estatal y de los Municipios</t>
  </si>
  <si>
    <t>Recaudado</t>
  </si>
  <si>
    <t>Devengado</t>
  </si>
  <si>
    <t>Modificado</t>
  </si>
  <si>
    <t>Ampliaciones/ (Reducciones)</t>
  </si>
  <si>
    <t>Estimado</t>
  </si>
  <si>
    <t>Rubro de Ingresos / Fuente de Financiamiento</t>
  </si>
  <si>
    <t>Diferencia</t>
  </si>
  <si>
    <t>Ingreso</t>
  </si>
  <si>
    <t>Ingresos por Venta de Bienes, Prestación de Servicios y Otros Ingresos</t>
  </si>
  <si>
    <t>Aprovechamientos</t>
  </si>
  <si>
    <t>COMISIÓN DE DEPORTE DEL ESTADO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</si>
</sst>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0" fillId="0" borderId="0" xfId="1" applyFont="1" applyAlignment="1" applyProtection="1">
      <alignment horizontal="left" vertical="top" wrapText="1"/>
      <protection locked="0"/>
    </xf>
    <xf numFmtId="0" fontId="0" fillId="0" borderId="0" xfId="1" applyFont="1" applyAlignment="1" applyProtection="1">
      <alignment vertical="top"/>
      <protection locked="0"/>
    </xf>
    <xf numFmtId="49" fontId="5" fillId="0" borderId="0" xfId="1" applyNumberFormat="1" applyFont="1" applyAlignment="1" applyProtection="1">
      <alignment vertical="top"/>
      <protection locked="0"/>
    </xf>
    <xf numFmtId="4" fontId="6" fillId="0" borderId="1" xfId="1" applyNumberFormat="1" applyFont="1" applyBorder="1" applyAlignment="1" applyProtection="1">
      <alignment vertical="top"/>
      <protection locked="0"/>
    </xf>
    <xf numFmtId="4" fontId="7" fillId="0" borderId="2" xfId="1" applyNumberFormat="1" applyFont="1" applyBorder="1" applyAlignment="1" applyProtection="1">
      <alignment vertical="top"/>
      <protection locked="0"/>
    </xf>
    <xf numFmtId="4" fontId="7" fillId="0" borderId="3" xfId="1" applyNumberFormat="1" applyFont="1" applyBorder="1" applyAlignment="1" applyProtection="1">
      <alignment vertical="top"/>
      <protection locked="0"/>
    </xf>
    <xf numFmtId="4" fontId="6" fillId="0" borderId="4" xfId="1" applyNumberFormat="1" applyFont="1" applyBorder="1" applyAlignment="1" applyProtection="1">
      <alignment vertical="top"/>
      <protection locked="0"/>
    </xf>
    <xf numFmtId="0" fontId="6" fillId="0" borderId="4" xfId="1" applyFont="1" applyBorder="1" applyAlignment="1" applyProtection="1">
      <alignment vertical="top"/>
      <protection locked="0"/>
    </xf>
    <xf numFmtId="3" fontId="6" fillId="0" borderId="5" xfId="1" applyNumberFormat="1" applyFont="1" applyBorder="1" applyAlignment="1" applyProtection="1">
      <alignment vertical="top"/>
      <protection locked="0"/>
    </xf>
    <xf numFmtId="3" fontId="6" fillId="0" borderId="6" xfId="1" applyNumberFormat="1" applyFont="1" applyBorder="1" applyAlignment="1" applyProtection="1">
      <alignment vertical="top"/>
      <protection locked="0"/>
    </xf>
    <xf numFmtId="3" fontId="6" fillId="0" borderId="8" xfId="1" applyNumberFormat="1" applyFont="1" applyBorder="1" applyAlignment="1" applyProtection="1">
      <alignment vertical="top"/>
      <protection locked="0"/>
    </xf>
    <xf numFmtId="3" fontId="7" fillId="0" borderId="8" xfId="1" applyNumberFormat="1" applyFont="1" applyBorder="1" applyAlignment="1" applyProtection="1">
      <alignment vertical="top"/>
      <protection locked="0"/>
    </xf>
    <xf numFmtId="0" fontId="7" fillId="0" borderId="9" xfId="1" applyFont="1" applyBorder="1" applyAlignment="1">
      <alignment horizontal="left" vertical="top" indent="1"/>
    </xf>
    <xf numFmtId="0" fontId="7" fillId="0" borderId="9" xfId="1" applyFont="1" applyBorder="1" applyAlignment="1">
      <alignment horizontal="left" vertical="top" wrapText="1" indent="1"/>
    </xf>
    <xf numFmtId="3" fontId="7" fillId="0" borderId="5" xfId="1" applyNumberFormat="1" applyFont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vertical="center" wrapText="1"/>
    </xf>
    <xf numFmtId="4" fontId="7" fillId="0" borderId="7" xfId="1" applyNumberFormat="1" applyFont="1" applyBorder="1" applyAlignment="1" applyProtection="1">
      <alignment vertical="top"/>
      <protection locked="0"/>
    </xf>
    <xf numFmtId="4" fontId="6" fillId="0" borderId="10" xfId="1" applyNumberFormat="1" applyFont="1" applyBorder="1" applyAlignment="1" applyProtection="1">
      <alignment vertical="top"/>
      <protection locked="0"/>
    </xf>
    <xf numFmtId="3" fontId="6" fillId="0" borderId="7" xfId="1" applyNumberFormat="1" applyFont="1" applyBorder="1" applyAlignment="1" applyProtection="1">
      <alignment vertical="top"/>
      <protection locked="0"/>
    </xf>
    <xf numFmtId="3" fontId="3" fillId="0" borderId="1" xfId="1" applyNumberFormat="1" applyFont="1" applyBorder="1" applyAlignment="1" applyProtection="1">
      <alignment vertical="top"/>
      <protection locked="0"/>
    </xf>
    <xf numFmtId="3" fontId="3" fillId="0" borderId="8" xfId="1" applyNumberFormat="1" applyFont="1" applyBorder="1" applyAlignment="1" applyProtection="1">
      <alignment vertical="top"/>
      <protection locked="0"/>
    </xf>
    <xf numFmtId="3" fontId="3" fillId="0" borderId="5" xfId="1" applyNumberFormat="1" applyFont="1" applyBorder="1" applyAlignment="1" applyProtection="1">
      <alignment vertical="top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7" fillId="2" borderId="8" xfId="1" applyFont="1" applyFill="1" applyBorder="1" applyAlignment="1">
      <alignment horizontal="center" vertical="center"/>
    </xf>
    <xf numFmtId="0" fontId="9" fillId="0" borderId="0" xfId="1" applyFont="1" applyAlignment="1" applyProtection="1">
      <alignment vertical="top"/>
      <protection locked="0"/>
    </xf>
    <xf numFmtId="0" fontId="7" fillId="2" borderId="5" xfId="1" applyFont="1" applyFill="1" applyBorder="1" applyAlignment="1">
      <alignment vertical="center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vertical="top"/>
      <protection locked="0"/>
    </xf>
    <xf numFmtId="4" fontId="6" fillId="0" borderId="0" xfId="1" applyNumberFormat="1" applyFont="1" applyBorder="1" applyAlignment="1" applyProtection="1">
      <alignment vertical="top"/>
      <protection locked="0"/>
    </xf>
    <xf numFmtId="4" fontId="7" fillId="0" borderId="0" xfId="1" applyNumberFormat="1" applyFont="1" applyBorder="1" applyAlignment="1" applyProtection="1">
      <alignment vertical="top"/>
      <protection locked="0"/>
    </xf>
    <xf numFmtId="0" fontId="9" fillId="2" borderId="11" xfId="2" applyFont="1" applyFill="1" applyBorder="1" applyAlignment="1" applyProtection="1">
      <alignment horizontal="center" vertical="top" wrapText="1"/>
      <protection locked="0"/>
    </xf>
    <xf numFmtId="0" fontId="9" fillId="2" borderId="4" xfId="2" applyFont="1" applyFill="1" applyBorder="1" applyAlignment="1" applyProtection="1">
      <alignment horizontal="center" vertical="top"/>
      <protection locked="0"/>
    </xf>
    <xf numFmtId="0" fontId="9" fillId="2" borderId="10" xfId="2" applyFont="1" applyFill="1" applyBorder="1" applyAlignment="1" applyProtection="1">
      <alignment horizontal="center" vertical="top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 applyProtection="1">
      <alignment horizontal="center" vertical="center"/>
      <protection locked="0"/>
    </xf>
    <xf numFmtId="0" fontId="7" fillId="2" borderId="2" xfId="2" applyFont="1" applyFill="1" applyBorder="1" applyAlignment="1" applyProtection="1">
      <alignment horizontal="center" vertical="center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top" wrapText="1" indent="1"/>
    </xf>
    <xf numFmtId="3" fontId="7" fillId="3" borderId="8" xfId="2" applyNumberFormat="1" applyFont="1" applyFill="1" applyBorder="1" applyAlignment="1" applyProtection="1">
      <alignment vertical="top"/>
      <protection locked="0"/>
    </xf>
    <xf numFmtId="3" fontId="6" fillId="3" borderId="8" xfId="2" applyNumberFormat="1" applyFont="1" applyFill="1" applyBorder="1" applyAlignment="1" applyProtection="1">
      <alignment vertical="top"/>
      <protection locked="0"/>
    </xf>
    <xf numFmtId="3" fontId="3" fillId="3" borderId="8" xfId="2" applyNumberFormat="1" applyFont="1" applyFill="1" applyBorder="1" applyAlignment="1" applyProtection="1">
      <alignment vertical="top"/>
      <protection locked="0"/>
    </xf>
    <xf numFmtId="0" fontId="7" fillId="0" borderId="9" xfId="2" applyFont="1" applyBorder="1" applyAlignment="1">
      <alignment horizontal="left" vertical="top" indent="1"/>
    </xf>
    <xf numFmtId="3" fontId="6" fillId="3" borderId="6" xfId="2" applyNumberFormat="1" applyFont="1" applyFill="1" applyBorder="1" applyAlignment="1" applyProtection="1">
      <alignment vertical="top"/>
      <protection locked="0"/>
    </xf>
    <xf numFmtId="3" fontId="6" fillId="3" borderId="5" xfId="2" applyNumberFormat="1" applyFont="1" applyFill="1" applyBorder="1" applyAlignment="1" applyProtection="1">
      <alignment vertical="top"/>
      <protection locked="0"/>
    </xf>
    <xf numFmtId="0" fontId="6" fillId="3" borderId="4" xfId="2" applyFont="1" applyFill="1" applyBorder="1" applyAlignment="1" applyProtection="1">
      <alignment vertical="top"/>
      <protection locked="0"/>
    </xf>
    <xf numFmtId="4" fontId="6" fillId="3" borderId="4" xfId="2" applyNumberFormat="1" applyFont="1" applyFill="1" applyBorder="1" applyAlignment="1" applyProtection="1">
      <alignment vertical="top"/>
      <protection locked="0"/>
    </xf>
    <xf numFmtId="4" fontId="7" fillId="3" borderId="3" xfId="2" applyNumberFormat="1" applyFont="1" applyFill="1" applyBorder="1" applyAlignment="1" applyProtection="1">
      <alignment vertical="top"/>
      <protection locked="0"/>
    </xf>
    <xf numFmtId="4" fontId="7" fillId="3" borderId="2" xfId="2" applyNumberFormat="1" applyFont="1" applyFill="1" applyBorder="1" applyAlignment="1" applyProtection="1">
      <alignment vertical="top"/>
      <protection locked="0"/>
    </xf>
    <xf numFmtId="4" fontId="6" fillId="3" borderId="1" xfId="2" applyNumberFormat="1" applyFont="1" applyFill="1" applyBorder="1" applyAlignment="1" applyProtection="1">
      <alignment vertical="top"/>
      <protection locked="0"/>
    </xf>
    <xf numFmtId="0" fontId="3" fillId="0" borderId="9" xfId="1" applyFont="1" applyBorder="1" applyAlignment="1" applyProtection="1">
      <alignment horizontal="left" vertical="top" wrapText="1" indent="1"/>
      <protection locked="0"/>
    </xf>
    <xf numFmtId="0" fontId="6" fillId="0" borderId="9" xfId="1" applyFont="1" applyBorder="1" applyAlignment="1" applyProtection="1">
      <alignment horizontal="left" vertical="top" wrapText="1" indent="1"/>
      <protection locked="0"/>
    </xf>
    <xf numFmtId="0" fontId="0" fillId="0" borderId="9" xfId="1" applyFont="1" applyBorder="1" applyAlignment="1" applyProtection="1">
      <alignment horizontal="left" vertical="top" wrapText="1" indent="1"/>
      <protection locked="0"/>
    </xf>
    <xf numFmtId="0" fontId="3" fillId="0" borderId="9" xfId="1" applyFont="1" applyBorder="1" applyAlignment="1" applyProtection="1">
      <alignment vertical="top"/>
      <protection locked="0"/>
    </xf>
    <xf numFmtId="0" fontId="7" fillId="0" borderId="3" xfId="1" applyFont="1" applyBorder="1" applyAlignment="1" applyProtection="1">
      <alignment horizontal="left" vertical="top" indent="3"/>
      <protection locked="0"/>
    </xf>
    <xf numFmtId="0" fontId="6" fillId="0" borderId="9" xfId="1" applyFont="1" applyBorder="1" applyAlignment="1">
      <alignment horizontal="left" vertical="top" wrapText="1" indent="2"/>
    </xf>
    <xf numFmtId="0" fontId="6" fillId="0" borderId="9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top" wrapText="1"/>
    </xf>
    <xf numFmtId="0" fontId="6" fillId="0" borderId="9" xfId="2" applyFont="1" applyBorder="1" applyAlignment="1">
      <alignment horizontal="left" vertical="top" wrapText="1" indent="2"/>
    </xf>
    <xf numFmtId="0" fontId="6" fillId="3" borderId="9" xfId="2" applyFont="1" applyFill="1" applyBorder="1" applyAlignment="1">
      <alignment horizontal="left" vertical="top" wrapText="1"/>
    </xf>
    <xf numFmtId="0" fontId="6" fillId="3" borderId="9" xfId="2" applyFont="1" applyFill="1" applyBorder="1" applyAlignment="1">
      <alignment horizontal="left" vertical="top" wrapText="1" indent="1"/>
    </xf>
    <xf numFmtId="0" fontId="7" fillId="3" borderId="3" xfId="2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39A3DC64-FA01-4C8A-A7FA-EED8E546D54F}"/>
    <cellStyle name="Normal 2 3 2" xfId="2" xr:uid="{D3D32F66-9A84-4929-81BD-2CC0F3832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54</xdr:row>
      <xdr:rowOff>257176</xdr:rowOff>
    </xdr:from>
    <xdr:to>
      <xdr:col>5</xdr:col>
      <xdr:colOff>847481</xdr:colOff>
      <xdr:row>62</xdr:row>
      <xdr:rowOff>35170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3F8272D-BFC1-4E5A-B206-9DE28A9F1930}"/>
            </a:ext>
          </a:extLst>
        </xdr:cNvPr>
        <xdr:cNvSpPr txBox="1"/>
      </xdr:nvSpPr>
      <xdr:spPr>
        <a:xfrm>
          <a:off x="457200" y="10544176"/>
          <a:ext cx="7229231" cy="1168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7019-B498-485C-8486-D58E118559FA}">
  <sheetPr>
    <pageSetUpPr fitToPage="1"/>
  </sheetPr>
  <dimension ref="B1:I55"/>
  <sheetViews>
    <sheetView showGridLines="0" tabSelected="1" zoomScaleNormal="100" workbookViewId="0"/>
  </sheetViews>
  <sheetFormatPr baseColWidth="10" defaultColWidth="12" defaultRowHeight="11.25" x14ac:dyDescent="0.2"/>
  <cols>
    <col min="1" max="1" width="1.33203125" style="1" customWidth="1"/>
    <col min="2" max="2" width="62.5" style="1" customWidth="1"/>
    <col min="3" max="3" width="19.6640625" style="1" customWidth="1"/>
    <col min="4" max="4" width="18.33203125" style="1" customWidth="1"/>
    <col min="5" max="6" width="17.83203125" style="1" customWidth="1"/>
    <col min="7" max="7" width="18.83203125" style="1" customWidth="1"/>
    <col min="8" max="8" width="17.83203125" style="1" customWidth="1"/>
    <col min="9" max="16384" width="12" style="1"/>
  </cols>
  <sheetData>
    <row r="1" spans="2:9" s="33" customFormat="1" ht="48.6" customHeight="1" x14ac:dyDescent="0.2">
      <c r="B1" s="36" t="s">
        <v>40</v>
      </c>
      <c r="C1" s="23"/>
      <c r="D1" s="23"/>
      <c r="E1" s="23"/>
      <c r="F1" s="23"/>
      <c r="G1" s="23"/>
      <c r="H1" s="35"/>
    </row>
    <row r="2" spans="2:9" s="33" customFormat="1" x14ac:dyDescent="0.2">
      <c r="B2" s="34"/>
      <c r="C2" s="23" t="s">
        <v>37</v>
      </c>
      <c r="D2" s="23"/>
      <c r="E2" s="23"/>
      <c r="F2" s="23"/>
      <c r="G2" s="23"/>
      <c r="H2" s="22" t="s">
        <v>36</v>
      </c>
    </row>
    <row r="3" spans="2:9" s="31" customFormat="1" ht="24.95" customHeight="1" x14ac:dyDescent="0.2">
      <c r="B3" s="32" t="s">
        <v>35</v>
      </c>
      <c r="C3" s="20" t="s">
        <v>34</v>
      </c>
      <c r="D3" s="19" t="s">
        <v>33</v>
      </c>
      <c r="E3" s="19" t="s">
        <v>32</v>
      </c>
      <c r="F3" s="19" t="s">
        <v>31</v>
      </c>
      <c r="G3" s="18" t="s">
        <v>30</v>
      </c>
      <c r="H3" s="17"/>
    </row>
    <row r="4" spans="2:9" x14ac:dyDescent="0.2">
      <c r="B4" s="65" t="s">
        <v>28</v>
      </c>
      <c r="C4" s="30">
        <v>0</v>
      </c>
      <c r="D4" s="30">
        <v>0</v>
      </c>
      <c r="E4" s="30">
        <f>C4+D4</f>
        <v>0</v>
      </c>
      <c r="F4" s="30">
        <v>0</v>
      </c>
      <c r="G4" s="30">
        <v>0</v>
      </c>
      <c r="H4" s="30">
        <f>G4-C4</f>
        <v>0</v>
      </c>
      <c r="I4" s="4" t="s">
        <v>27</v>
      </c>
    </row>
    <row r="5" spans="2:9" x14ac:dyDescent="0.2">
      <c r="B5" s="66" t="s">
        <v>16</v>
      </c>
      <c r="C5" s="29">
        <v>0</v>
      </c>
      <c r="D5" s="29">
        <v>0</v>
      </c>
      <c r="E5" s="29">
        <f>C5+D5</f>
        <v>0</v>
      </c>
      <c r="F5" s="29">
        <v>0</v>
      </c>
      <c r="G5" s="29">
        <v>0</v>
      </c>
      <c r="H5" s="29">
        <f>G5-C5</f>
        <v>0</v>
      </c>
      <c r="I5" s="4" t="s">
        <v>15</v>
      </c>
    </row>
    <row r="6" spans="2:9" x14ac:dyDescent="0.2">
      <c r="B6" s="65" t="s">
        <v>26</v>
      </c>
      <c r="C6" s="29">
        <v>0</v>
      </c>
      <c r="D6" s="29">
        <v>0</v>
      </c>
      <c r="E6" s="29">
        <f>C6+D6</f>
        <v>0</v>
      </c>
      <c r="F6" s="29">
        <v>0</v>
      </c>
      <c r="G6" s="29">
        <v>0</v>
      </c>
      <c r="H6" s="29">
        <f>G6-C6</f>
        <v>0</v>
      </c>
      <c r="I6" s="4" t="s">
        <v>25</v>
      </c>
    </row>
    <row r="7" spans="2:9" x14ac:dyDescent="0.2">
      <c r="B7" s="65" t="s">
        <v>24</v>
      </c>
      <c r="C7" s="29">
        <v>0</v>
      </c>
      <c r="D7" s="29">
        <v>0</v>
      </c>
      <c r="E7" s="29">
        <f>C7+D7</f>
        <v>0</v>
      </c>
      <c r="F7" s="29">
        <v>0</v>
      </c>
      <c r="G7" s="29">
        <v>0</v>
      </c>
      <c r="H7" s="29">
        <f>G7-C7</f>
        <v>0</v>
      </c>
      <c r="I7" s="4" t="s">
        <v>23</v>
      </c>
    </row>
    <row r="8" spans="2:9" x14ac:dyDescent="0.2">
      <c r="B8" s="65" t="s">
        <v>14</v>
      </c>
      <c r="C8" s="29">
        <v>0</v>
      </c>
      <c r="D8" s="29">
        <v>0</v>
      </c>
      <c r="E8" s="29">
        <f>C8+D8</f>
        <v>0</v>
      </c>
      <c r="F8" s="29">
        <v>0</v>
      </c>
      <c r="G8" s="29">
        <v>0</v>
      </c>
      <c r="H8" s="29">
        <f>G8-C8</f>
        <v>0</v>
      </c>
      <c r="I8" s="4" t="s">
        <v>13</v>
      </c>
    </row>
    <row r="9" spans="2:9" x14ac:dyDescent="0.2">
      <c r="B9" s="66" t="s">
        <v>39</v>
      </c>
      <c r="C9" s="29">
        <v>0</v>
      </c>
      <c r="D9" s="29">
        <v>0</v>
      </c>
      <c r="E9" s="29">
        <f>C9+D9</f>
        <v>0</v>
      </c>
      <c r="F9" s="29">
        <v>0</v>
      </c>
      <c r="G9" s="29">
        <v>0</v>
      </c>
      <c r="H9" s="29">
        <f>G9-C9</f>
        <v>0</v>
      </c>
      <c r="I9" s="4" t="s">
        <v>20</v>
      </c>
    </row>
    <row r="10" spans="2:9" x14ac:dyDescent="0.2">
      <c r="B10" s="65" t="s">
        <v>38</v>
      </c>
      <c r="C10" s="29">
        <v>66885000</v>
      </c>
      <c r="D10" s="29">
        <v>8830420.1699999999</v>
      </c>
      <c r="E10" s="29">
        <f>C10+D10</f>
        <v>75715420.170000002</v>
      </c>
      <c r="F10" s="29">
        <v>32316677.57</v>
      </c>
      <c r="G10" s="29">
        <v>32316677.57</v>
      </c>
      <c r="H10" s="29">
        <f>G10-C10</f>
        <v>-34568322.43</v>
      </c>
      <c r="I10" s="4" t="s">
        <v>11</v>
      </c>
    </row>
    <row r="11" spans="2:9" ht="22.5" x14ac:dyDescent="0.2">
      <c r="B11" s="67" t="s">
        <v>19</v>
      </c>
      <c r="C11" s="29">
        <v>0</v>
      </c>
      <c r="D11" s="29">
        <v>15533000</v>
      </c>
      <c r="E11" s="29">
        <f>C11+D11</f>
        <v>15533000</v>
      </c>
      <c r="F11" s="29">
        <v>15533000</v>
      </c>
      <c r="G11" s="29">
        <v>15533000</v>
      </c>
      <c r="H11" s="29">
        <f>G11-C11</f>
        <v>15533000</v>
      </c>
      <c r="I11" s="4" t="s">
        <v>18</v>
      </c>
    </row>
    <row r="12" spans="2:9" ht="22.5" x14ac:dyDescent="0.2">
      <c r="B12" s="65" t="s">
        <v>10</v>
      </c>
      <c r="C12" s="29">
        <v>167180244.03</v>
      </c>
      <c r="D12" s="29">
        <v>177731145.38999999</v>
      </c>
      <c r="E12" s="29">
        <f>C12+D12</f>
        <v>344911389.41999996</v>
      </c>
      <c r="F12" s="29">
        <v>227192503.75</v>
      </c>
      <c r="G12" s="29">
        <v>227192503.75</v>
      </c>
      <c r="H12" s="29">
        <f>G12-C12</f>
        <v>60012259.719999999</v>
      </c>
      <c r="I12" s="4" t="s">
        <v>9</v>
      </c>
    </row>
    <row r="13" spans="2:9" x14ac:dyDescent="0.2">
      <c r="B13" s="65" t="s">
        <v>8</v>
      </c>
      <c r="C13" s="29">
        <v>0</v>
      </c>
      <c r="D13" s="29">
        <v>0</v>
      </c>
      <c r="E13" s="29">
        <f>C13+D13</f>
        <v>0</v>
      </c>
      <c r="F13" s="29">
        <v>0</v>
      </c>
      <c r="G13" s="29">
        <v>0</v>
      </c>
      <c r="H13" s="29">
        <f>G13-C13</f>
        <v>0</v>
      </c>
      <c r="I13" s="4" t="s">
        <v>7</v>
      </c>
    </row>
    <row r="14" spans="2:9" x14ac:dyDescent="0.2">
      <c r="B14" s="68"/>
      <c r="C14" s="28"/>
      <c r="D14" s="28"/>
      <c r="E14" s="28"/>
      <c r="F14" s="28"/>
      <c r="G14" s="28"/>
      <c r="H14" s="28"/>
      <c r="I14" s="4" t="s">
        <v>4</v>
      </c>
    </row>
    <row r="15" spans="2:9" x14ac:dyDescent="0.2">
      <c r="B15" s="69" t="s">
        <v>6</v>
      </c>
      <c r="C15" s="11">
        <f>SUM(C4:C13)</f>
        <v>234065244.03</v>
      </c>
      <c r="D15" s="11">
        <f>SUM(D4:D13)</f>
        <v>202094565.56</v>
      </c>
      <c r="E15" s="11">
        <f>SUM(E4:E13)</f>
        <v>436159809.58999997</v>
      </c>
      <c r="F15" s="11">
        <f>SUM(F4:F13)</f>
        <v>275042181.31999999</v>
      </c>
      <c r="G15" s="27">
        <f>SUM(G4:G13)</f>
        <v>275042181.31999999</v>
      </c>
      <c r="H15" s="11">
        <f>SUM(H4:H13)</f>
        <v>40976937.289999999</v>
      </c>
      <c r="I15" s="4" t="s">
        <v>4</v>
      </c>
    </row>
    <row r="16" spans="2:9" x14ac:dyDescent="0.2">
      <c r="B16" s="9"/>
      <c r="C16" s="8"/>
      <c r="D16" s="8"/>
      <c r="E16" s="26"/>
      <c r="F16" s="7" t="s">
        <v>5</v>
      </c>
      <c r="G16" s="25"/>
      <c r="H16" s="11">
        <f>SUM(H5:H14)</f>
        <v>40976937.289999999</v>
      </c>
      <c r="I16" s="4" t="s">
        <v>4</v>
      </c>
    </row>
    <row r="17" spans="2:9" ht="10.15" customHeight="1" x14ac:dyDescent="0.2">
      <c r="B17" s="24"/>
      <c r="C17" s="23" t="s">
        <v>37</v>
      </c>
      <c r="D17" s="23"/>
      <c r="E17" s="23"/>
      <c r="F17" s="23"/>
      <c r="G17" s="23"/>
      <c r="H17" s="22" t="s">
        <v>36</v>
      </c>
      <c r="I17" s="4" t="s">
        <v>4</v>
      </c>
    </row>
    <row r="18" spans="2:9" ht="22.5" x14ac:dyDescent="0.2">
      <c r="B18" s="21" t="s">
        <v>35</v>
      </c>
      <c r="C18" s="20" t="s">
        <v>34</v>
      </c>
      <c r="D18" s="19" t="s">
        <v>33</v>
      </c>
      <c r="E18" s="19" t="s">
        <v>32</v>
      </c>
      <c r="F18" s="19" t="s">
        <v>31</v>
      </c>
      <c r="G18" s="18" t="s">
        <v>30</v>
      </c>
      <c r="H18" s="17"/>
      <c r="I18" s="4" t="s">
        <v>4</v>
      </c>
    </row>
    <row r="19" spans="2:9" x14ac:dyDescent="0.2">
      <c r="B19" s="14" t="s">
        <v>29</v>
      </c>
      <c r="C19" s="16">
        <f>SUM(C20+C21+C22+C23+C24+C25+C26+C27)</f>
        <v>0</v>
      </c>
      <c r="D19" s="16">
        <f>SUM(D20+D21+D22+D23+D24+D25+D26+D27)</f>
        <v>0</v>
      </c>
      <c r="E19" s="16">
        <f>SUM(E20+E21+E22+E23+E24+E25+E26+E27)</f>
        <v>0</v>
      </c>
      <c r="F19" s="16">
        <f>SUM(F20+F21+F22+F23+F24+F25+F26+F27)</f>
        <v>0</v>
      </c>
      <c r="G19" s="16">
        <f>SUM(G20+G21+G22+G23+G24+G25+G26+G27)</f>
        <v>0</v>
      </c>
      <c r="H19" s="16">
        <f>SUM(H20+H21+H22+H23+H24+H25+H26+H27)</f>
        <v>0</v>
      </c>
      <c r="I19" s="4" t="s">
        <v>4</v>
      </c>
    </row>
    <row r="20" spans="2:9" x14ac:dyDescent="0.2">
      <c r="B20" s="70" t="s">
        <v>28</v>
      </c>
      <c r="C20" s="12">
        <v>0</v>
      </c>
      <c r="D20" s="12">
        <v>0</v>
      </c>
      <c r="E20" s="12">
        <f>C20+D20</f>
        <v>0</v>
      </c>
      <c r="F20" s="12">
        <v>0</v>
      </c>
      <c r="G20" s="12">
        <v>0</v>
      </c>
      <c r="H20" s="12">
        <f>G20-C20</f>
        <v>0</v>
      </c>
      <c r="I20" s="4" t="s">
        <v>27</v>
      </c>
    </row>
    <row r="21" spans="2:9" x14ac:dyDescent="0.2">
      <c r="B21" s="70" t="s">
        <v>16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G21-C21</f>
        <v>0</v>
      </c>
      <c r="I21" s="4" t="s">
        <v>15</v>
      </c>
    </row>
    <row r="22" spans="2:9" x14ac:dyDescent="0.2">
      <c r="B22" s="70" t="s">
        <v>26</v>
      </c>
      <c r="C22" s="12">
        <v>0</v>
      </c>
      <c r="D22" s="12">
        <v>0</v>
      </c>
      <c r="E22" s="12">
        <f>C22+D22</f>
        <v>0</v>
      </c>
      <c r="F22" s="12">
        <v>0</v>
      </c>
      <c r="G22" s="12">
        <v>0</v>
      </c>
      <c r="H22" s="12">
        <f>G22-C22</f>
        <v>0</v>
      </c>
      <c r="I22" s="4" t="s">
        <v>25</v>
      </c>
    </row>
    <row r="23" spans="2:9" x14ac:dyDescent="0.2">
      <c r="B23" s="70" t="s">
        <v>24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>G23-C23</f>
        <v>0</v>
      </c>
      <c r="I23" s="4" t="s">
        <v>23</v>
      </c>
    </row>
    <row r="24" spans="2:9" x14ac:dyDescent="0.2">
      <c r="B24" s="70" t="s">
        <v>22</v>
      </c>
      <c r="C24" s="12">
        <v>0</v>
      </c>
      <c r="D24" s="12">
        <v>0</v>
      </c>
      <c r="E24" s="12">
        <f>C24+D24</f>
        <v>0</v>
      </c>
      <c r="F24" s="12">
        <v>0</v>
      </c>
      <c r="G24" s="12">
        <v>0</v>
      </c>
      <c r="H24" s="12">
        <f>G24-C24</f>
        <v>0</v>
      </c>
      <c r="I24" s="4" t="s">
        <v>13</v>
      </c>
    </row>
    <row r="25" spans="2:9" x14ac:dyDescent="0.2">
      <c r="B25" s="70" t="s">
        <v>21</v>
      </c>
      <c r="C25" s="12">
        <v>0</v>
      </c>
      <c r="D25" s="12">
        <v>0</v>
      </c>
      <c r="E25" s="12">
        <f>C25+D25</f>
        <v>0</v>
      </c>
      <c r="F25" s="12">
        <v>0</v>
      </c>
      <c r="G25" s="12">
        <v>0</v>
      </c>
      <c r="H25" s="12">
        <f>G25-C25</f>
        <v>0</v>
      </c>
      <c r="I25" s="4" t="s">
        <v>20</v>
      </c>
    </row>
    <row r="26" spans="2:9" ht="22.5" x14ac:dyDescent="0.2">
      <c r="B26" s="70" t="s">
        <v>19</v>
      </c>
      <c r="C26" s="12">
        <v>0</v>
      </c>
      <c r="D26" s="12">
        <v>0</v>
      </c>
      <c r="E26" s="12">
        <f>C26+D26</f>
        <v>0</v>
      </c>
      <c r="F26" s="12">
        <v>0</v>
      </c>
      <c r="G26" s="12">
        <v>0</v>
      </c>
      <c r="H26" s="12">
        <f>G26-C26</f>
        <v>0</v>
      </c>
      <c r="I26" s="4" t="s">
        <v>18</v>
      </c>
    </row>
    <row r="27" spans="2:9" ht="22.5" x14ac:dyDescent="0.2">
      <c r="B27" s="70" t="s">
        <v>10</v>
      </c>
      <c r="C27" s="12">
        <v>0</v>
      </c>
      <c r="D27" s="12">
        <v>0</v>
      </c>
      <c r="E27" s="12">
        <f>C27+D27</f>
        <v>0</v>
      </c>
      <c r="F27" s="12">
        <v>0</v>
      </c>
      <c r="G27" s="12">
        <v>0</v>
      </c>
      <c r="H27" s="12">
        <f>G27-C27</f>
        <v>0</v>
      </c>
      <c r="I27" s="4" t="s">
        <v>9</v>
      </c>
    </row>
    <row r="28" spans="2:9" x14ac:dyDescent="0.2">
      <c r="B28" s="71"/>
      <c r="C28" s="12"/>
      <c r="D28" s="12"/>
      <c r="E28" s="12"/>
      <c r="F28" s="12"/>
      <c r="G28" s="12"/>
      <c r="H28" s="12"/>
      <c r="I28" s="4" t="s">
        <v>4</v>
      </c>
    </row>
    <row r="29" spans="2:9" ht="41.25" customHeight="1" x14ac:dyDescent="0.2">
      <c r="B29" s="15" t="s">
        <v>17</v>
      </c>
      <c r="C29" s="13">
        <f>SUM(C30:C33)</f>
        <v>234065244.03</v>
      </c>
      <c r="D29" s="13">
        <f>SUM(D30:D33)</f>
        <v>186561565.55999997</v>
      </c>
      <c r="E29" s="13">
        <f>SUM(E30:E33)</f>
        <v>420626809.58999997</v>
      </c>
      <c r="F29" s="13">
        <f>SUM(F30:F33)</f>
        <v>259509181.31999999</v>
      </c>
      <c r="G29" s="13">
        <f>SUM(G30:G33)</f>
        <v>259509181.31999999</v>
      </c>
      <c r="H29" s="13">
        <f>SUM(H30:H33)</f>
        <v>25443937.289999999</v>
      </c>
      <c r="I29" s="4" t="s">
        <v>4</v>
      </c>
    </row>
    <row r="30" spans="2:9" x14ac:dyDescent="0.2">
      <c r="B30" s="70" t="s">
        <v>16</v>
      </c>
      <c r="C30" s="12">
        <v>0</v>
      </c>
      <c r="D30" s="12">
        <v>0</v>
      </c>
      <c r="E30" s="12">
        <f>C30+D30</f>
        <v>0</v>
      </c>
      <c r="F30" s="12">
        <v>0</v>
      </c>
      <c r="G30" s="12">
        <v>0</v>
      </c>
      <c r="H30" s="12">
        <f>G30-C30</f>
        <v>0</v>
      </c>
      <c r="I30" s="4" t="s">
        <v>15</v>
      </c>
    </row>
    <row r="31" spans="2:9" x14ac:dyDescent="0.2">
      <c r="B31" s="70" t="s">
        <v>14</v>
      </c>
      <c r="C31" s="12">
        <v>0</v>
      </c>
      <c r="D31" s="12">
        <v>0</v>
      </c>
      <c r="E31" s="12">
        <f>C31+D31</f>
        <v>0</v>
      </c>
      <c r="F31" s="12">
        <v>0</v>
      </c>
      <c r="G31" s="12">
        <v>0</v>
      </c>
      <c r="H31" s="12">
        <f>G31-C31</f>
        <v>0</v>
      </c>
      <c r="I31" s="4" t="s">
        <v>13</v>
      </c>
    </row>
    <row r="32" spans="2:9" ht="22.5" x14ac:dyDescent="0.2">
      <c r="B32" s="70" t="s">
        <v>12</v>
      </c>
      <c r="C32" s="12">
        <v>66885000</v>
      </c>
      <c r="D32" s="12">
        <v>8830420.1699999999</v>
      </c>
      <c r="E32" s="12">
        <f>C32+D32</f>
        <v>75715420.170000002</v>
      </c>
      <c r="F32" s="12">
        <v>32316677.57</v>
      </c>
      <c r="G32" s="12">
        <v>32316677.57</v>
      </c>
      <c r="H32" s="12">
        <f>G32-C32</f>
        <v>-34568322.43</v>
      </c>
      <c r="I32" s="4" t="s">
        <v>11</v>
      </c>
    </row>
    <row r="33" spans="2:9" ht="22.5" x14ac:dyDescent="0.2">
      <c r="B33" s="70" t="s">
        <v>10</v>
      </c>
      <c r="C33" s="12">
        <v>167180244.03</v>
      </c>
      <c r="D33" s="12">
        <v>177731145.38999999</v>
      </c>
      <c r="E33" s="12">
        <f>C33+D33</f>
        <v>344911389.41999996</v>
      </c>
      <c r="F33" s="12">
        <v>227192503.75</v>
      </c>
      <c r="G33" s="12">
        <v>227192503.75</v>
      </c>
      <c r="H33" s="12">
        <f>G33-C33</f>
        <v>60012259.719999999</v>
      </c>
      <c r="I33" s="4" t="s">
        <v>9</v>
      </c>
    </row>
    <row r="34" spans="2:9" x14ac:dyDescent="0.2">
      <c r="B34" s="71"/>
      <c r="C34" s="12"/>
      <c r="D34" s="12"/>
      <c r="E34" s="12"/>
      <c r="F34" s="12"/>
      <c r="G34" s="12"/>
      <c r="H34" s="12"/>
      <c r="I34" s="4" t="s">
        <v>4</v>
      </c>
    </row>
    <row r="35" spans="2:9" x14ac:dyDescent="0.2">
      <c r="B35" s="14" t="s">
        <v>8</v>
      </c>
      <c r="C35" s="13">
        <f>SUM(C36)</f>
        <v>0</v>
      </c>
      <c r="D35" s="13">
        <f>SUM(D36)</f>
        <v>0</v>
      </c>
      <c r="E35" s="13">
        <f>SUM(E36)</f>
        <v>0</v>
      </c>
      <c r="F35" s="13">
        <f>SUM(F36)</f>
        <v>0</v>
      </c>
      <c r="G35" s="13">
        <f>SUM(G36)</f>
        <v>0</v>
      </c>
      <c r="H35" s="13">
        <f>SUM(H36)</f>
        <v>0</v>
      </c>
      <c r="I35" s="4" t="s">
        <v>4</v>
      </c>
    </row>
    <row r="36" spans="2:9" x14ac:dyDescent="0.2">
      <c r="B36" s="70" t="s">
        <v>8</v>
      </c>
      <c r="C36" s="12">
        <v>0</v>
      </c>
      <c r="D36" s="12">
        <v>0</v>
      </c>
      <c r="E36" s="12">
        <f>C36+D36</f>
        <v>0</v>
      </c>
      <c r="F36" s="12">
        <v>0</v>
      </c>
      <c r="G36" s="12">
        <v>0</v>
      </c>
      <c r="H36" s="12">
        <f>G36-C36</f>
        <v>0</v>
      </c>
      <c r="I36" s="4" t="s">
        <v>7</v>
      </c>
    </row>
    <row r="37" spans="2:9" x14ac:dyDescent="0.2">
      <c r="B37" s="70"/>
      <c r="C37" s="12"/>
      <c r="D37" s="12"/>
      <c r="E37" s="12"/>
      <c r="F37" s="12"/>
      <c r="G37" s="12"/>
      <c r="H37" s="12"/>
      <c r="I37" s="4"/>
    </row>
    <row r="38" spans="2:9" x14ac:dyDescent="0.2">
      <c r="B38" s="72" t="s">
        <v>6</v>
      </c>
      <c r="C38" s="11">
        <f>SUM(C35+C29+C19)</f>
        <v>234065244.03</v>
      </c>
      <c r="D38" s="11">
        <f>SUM(D35+D29+D19)</f>
        <v>186561565.55999997</v>
      </c>
      <c r="E38" s="11">
        <f>SUM(E35+E29+E19)</f>
        <v>420626809.58999997</v>
      </c>
      <c r="F38" s="11">
        <f>SUM(F35+F29+F19)</f>
        <v>259509181.31999999</v>
      </c>
      <c r="G38" s="11">
        <f>SUM(G35+G29+G19)</f>
        <v>259509181.31999999</v>
      </c>
      <c r="H38" s="10">
        <f>SUM(H35+H29+H19)</f>
        <v>25443937.289999999</v>
      </c>
      <c r="I38" s="4" t="s">
        <v>4</v>
      </c>
    </row>
    <row r="39" spans="2:9" x14ac:dyDescent="0.2">
      <c r="B39" s="9"/>
      <c r="C39" s="8"/>
      <c r="D39" s="8"/>
      <c r="E39" s="8"/>
      <c r="F39" s="7" t="s">
        <v>5</v>
      </c>
      <c r="G39" s="6"/>
      <c r="H39" s="5">
        <v>25443937.289999999</v>
      </c>
      <c r="I39" s="4" t="s">
        <v>4</v>
      </c>
    </row>
    <row r="40" spans="2:9" x14ac:dyDescent="0.2">
      <c r="B40" s="40" t="s">
        <v>40</v>
      </c>
      <c r="C40" s="41"/>
      <c r="D40" s="41"/>
      <c r="E40" s="41"/>
      <c r="F40" s="41"/>
      <c r="G40" s="41"/>
      <c r="H40" s="42"/>
      <c r="I40" s="4"/>
    </row>
    <row r="41" spans="2:9" x14ac:dyDescent="0.2">
      <c r="B41" s="43"/>
      <c r="C41" s="44" t="s">
        <v>37</v>
      </c>
      <c r="D41" s="45"/>
      <c r="E41" s="45"/>
      <c r="F41" s="45"/>
      <c r="G41" s="46"/>
      <c r="H41" s="47" t="s">
        <v>36</v>
      </c>
      <c r="I41" s="4"/>
    </row>
    <row r="42" spans="2:9" ht="22.5" x14ac:dyDescent="0.2">
      <c r="B42" s="48" t="s">
        <v>35</v>
      </c>
      <c r="C42" s="49" t="s">
        <v>34</v>
      </c>
      <c r="D42" s="50" t="s">
        <v>33</v>
      </c>
      <c r="E42" s="50" t="s">
        <v>32</v>
      </c>
      <c r="F42" s="50" t="s">
        <v>31</v>
      </c>
      <c r="G42" s="51" t="s">
        <v>30</v>
      </c>
      <c r="H42" s="52"/>
      <c r="I42" s="4"/>
    </row>
    <row r="43" spans="2:9" ht="33.75" x14ac:dyDescent="0.2">
      <c r="B43" s="53" t="s">
        <v>17</v>
      </c>
      <c r="C43" s="54">
        <f t="shared" ref="C43:H43" si="0">SUM(C44:C44)</f>
        <v>0</v>
      </c>
      <c r="D43" s="54">
        <f t="shared" si="0"/>
        <v>15533000</v>
      </c>
      <c r="E43" s="54">
        <f t="shared" si="0"/>
        <v>15533000</v>
      </c>
      <c r="F43" s="54">
        <f t="shared" si="0"/>
        <v>15533000</v>
      </c>
      <c r="G43" s="54">
        <f t="shared" si="0"/>
        <v>15533000</v>
      </c>
      <c r="H43" s="54">
        <f t="shared" si="0"/>
        <v>15533000</v>
      </c>
      <c r="I43" s="4"/>
    </row>
    <row r="44" spans="2:9" ht="22.5" x14ac:dyDescent="0.2">
      <c r="B44" s="73" t="s">
        <v>19</v>
      </c>
      <c r="C44" s="55">
        <v>0</v>
      </c>
      <c r="D44" s="56">
        <v>15533000</v>
      </c>
      <c r="E44" s="56">
        <f>C44+D44</f>
        <v>15533000</v>
      </c>
      <c r="F44" s="56">
        <v>15533000</v>
      </c>
      <c r="G44" s="56">
        <v>15533000</v>
      </c>
      <c r="H44" s="55">
        <f>G44-C44</f>
        <v>15533000</v>
      </c>
      <c r="I44" s="4"/>
    </row>
    <row r="45" spans="2:9" x14ac:dyDescent="0.2">
      <c r="B45" s="74"/>
      <c r="C45" s="55"/>
      <c r="D45" s="55"/>
      <c r="E45" s="55"/>
      <c r="F45" s="55"/>
      <c r="G45" s="55"/>
      <c r="H45" s="55"/>
      <c r="I45" s="4"/>
    </row>
    <row r="46" spans="2:9" x14ac:dyDescent="0.2">
      <c r="B46" s="57" t="s">
        <v>8</v>
      </c>
      <c r="C46" s="54">
        <f t="shared" ref="C46:H46" si="1">SUM(C47)</f>
        <v>0</v>
      </c>
      <c r="D46" s="54">
        <f t="shared" si="1"/>
        <v>0</v>
      </c>
      <c r="E46" s="54">
        <f t="shared" si="1"/>
        <v>0</v>
      </c>
      <c r="F46" s="54">
        <f t="shared" si="1"/>
        <v>0</v>
      </c>
      <c r="G46" s="54">
        <f t="shared" si="1"/>
        <v>0</v>
      </c>
      <c r="H46" s="54">
        <f t="shared" si="1"/>
        <v>0</v>
      </c>
      <c r="I46" s="4"/>
    </row>
    <row r="47" spans="2:9" x14ac:dyDescent="0.2">
      <c r="B47" s="73" t="s">
        <v>8</v>
      </c>
      <c r="C47" s="55">
        <v>0</v>
      </c>
      <c r="D47" s="55">
        <v>0</v>
      </c>
      <c r="E47" s="56">
        <f>C47+D47</f>
        <v>0</v>
      </c>
      <c r="F47" s="55">
        <v>0</v>
      </c>
      <c r="G47" s="55">
        <v>0</v>
      </c>
      <c r="H47" s="55">
        <f>G47-C47</f>
        <v>0</v>
      </c>
      <c r="I47" s="4"/>
    </row>
    <row r="48" spans="2:9" x14ac:dyDescent="0.2">
      <c r="B48" s="75"/>
      <c r="C48" s="54"/>
      <c r="D48" s="54"/>
      <c r="E48" s="54"/>
      <c r="F48" s="54"/>
      <c r="G48" s="54"/>
      <c r="H48" s="54"/>
      <c r="I48" s="4"/>
    </row>
    <row r="49" spans="2:9" x14ac:dyDescent="0.2">
      <c r="B49" s="76" t="s">
        <v>6</v>
      </c>
      <c r="C49" s="58">
        <f t="shared" ref="C49:H49" si="2">SUM(C46+C43)</f>
        <v>0</v>
      </c>
      <c r="D49" s="58">
        <f t="shared" si="2"/>
        <v>15533000</v>
      </c>
      <c r="E49" s="58">
        <f t="shared" si="2"/>
        <v>15533000</v>
      </c>
      <c r="F49" s="58">
        <f t="shared" si="2"/>
        <v>15533000</v>
      </c>
      <c r="G49" s="58">
        <f t="shared" si="2"/>
        <v>15533000</v>
      </c>
      <c r="H49" s="59">
        <f t="shared" si="2"/>
        <v>15533000</v>
      </c>
      <c r="I49" s="4"/>
    </row>
    <row r="50" spans="2:9" x14ac:dyDescent="0.2">
      <c r="B50" s="60"/>
      <c r="C50" s="61"/>
      <c r="D50" s="61"/>
      <c r="E50" s="61"/>
      <c r="F50" s="62" t="s">
        <v>5</v>
      </c>
      <c r="G50" s="63"/>
      <c r="H50" s="64">
        <v>15533000</v>
      </c>
      <c r="I50" s="4"/>
    </row>
    <row r="51" spans="2:9" x14ac:dyDescent="0.2">
      <c r="B51" s="37"/>
      <c r="C51" s="38"/>
      <c r="D51" s="38"/>
      <c r="E51" s="38"/>
      <c r="F51" s="39"/>
      <c r="G51" s="39"/>
      <c r="H51" s="38"/>
      <c r="I51" s="4"/>
    </row>
    <row r="52" spans="2:9" x14ac:dyDescent="0.2">
      <c r="B52" t="s">
        <v>3</v>
      </c>
    </row>
    <row r="53" spans="2:9" x14ac:dyDescent="0.2">
      <c r="B53" s="3" t="s">
        <v>2</v>
      </c>
    </row>
    <row r="54" spans="2:9" x14ac:dyDescent="0.2">
      <c r="B54" s="3" t="s">
        <v>1</v>
      </c>
    </row>
    <row r="55" spans="2:9" ht="30.75" customHeight="1" x14ac:dyDescent="0.2">
      <c r="B55" s="2" t="s">
        <v>0</v>
      </c>
      <c r="C55" s="2"/>
      <c r="D55" s="2"/>
      <c r="E55" s="2"/>
      <c r="F55" s="2"/>
      <c r="G55" s="2"/>
      <c r="H55" s="2"/>
    </row>
  </sheetData>
  <sheetProtection formatCells="0" formatColumns="0" formatRows="0" insertRows="0" autoFilter="0"/>
  <mergeCells count="9">
    <mergeCell ref="C41:G41"/>
    <mergeCell ref="H41:H42"/>
    <mergeCell ref="B55:H55"/>
    <mergeCell ref="B1:H1"/>
    <mergeCell ref="C2:G2"/>
    <mergeCell ref="H2:H3"/>
    <mergeCell ref="C17:G17"/>
    <mergeCell ref="H17:H18"/>
    <mergeCell ref="B40:H40"/>
  </mergeCells>
  <pageMargins left="0.23622047244094491" right="0.23622047244094491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2026-07-17T16:40:08Z</cp:lastPrinted>
  <dcterms:created xsi:type="dcterms:W3CDTF">2026-07-17T16:14:37Z</dcterms:created>
  <dcterms:modified xsi:type="dcterms:W3CDTF">2026-07-17T16:42:26Z</dcterms:modified>
</cp:coreProperties>
</file>