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lejandro\Desktop\informacion contable\"/>
    </mc:Choice>
  </mc:AlternateContent>
  <xr:revisionPtr revIDLastSave="0" documentId="13_ncr:1_{FEA181B8-0F2F-4BEA-9E33-8B540E19B47D}" xr6:coauthVersionLast="47" xr6:coauthVersionMax="47" xr10:uidLastSave="{00000000-0000-0000-0000-000000000000}"/>
  <bookViews>
    <workbookView xWindow="-120" yWindow="-120" windowWidth="29040" windowHeight="15720" xr2:uid="{4A068ACE-1173-4A7B-A9DA-A191D03A403C}"/>
  </bookViews>
  <sheets>
    <sheet name="EFE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xlnm._FilterDatabase" localSheetId="0" hidden="1">EFE!#REF!</definedName>
    <definedName name="A">[1]ECABR!#REF!</definedName>
    <definedName name="A_impresión_IM">[1]ECABR!#REF!</definedName>
    <definedName name="abc">[2]TOTAL!#REF!</definedName>
    <definedName name="Abr">#REF!</definedName>
    <definedName name="anexo">[1]ECABR!#REF!</definedName>
    <definedName name="_xlnm.Extract">[4]EGRESOS!#REF!</definedName>
    <definedName name="_xlnm.Print_Area" localSheetId="0">EFE!$A$1:$C$74</definedName>
    <definedName name="B">[4]EGRESOS!#REF!</definedName>
    <definedName name="BASE">#REF!</definedName>
    <definedName name="_xlnm.Database">[5]REPORTO!#REF!</definedName>
    <definedName name="cba">[2]TOTAL!#REF!</definedName>
    <definedName name="ELOY">#REF!</definedName>
    <definedName name="Ene">#REF!</definedName>
    <definedName name="Feb">#REF!</definedName>
    <definedName name="Fecha">#REF!</definedName>
    <definedName name="HF">[6]T1705HF!$B$20:$B$20</definedName>
    <definedName name="ju">[5]REPORTO!#REF!</definedName>
    <definedName name="Jul">#REF!</definedName>
    <definedName name="Jun">#REF!</definedName>
    <definedName name="mao">[1]ECABR!#REF!</definedName>
    <definedName name="Mar">#REF!</definedName>
    <definedName name="May">#REF!</definedName>
    <definedName name="MUEBLES">#REF!</definedName>
    <definedName name="N">#REF!</definedName>
    <definedName name="REPORTO">#REF!</definedName>
    <definedName name="sssss">[1]ECABR!#REF!</definedName>
    <definedName name="TCAIE">[7]CH1902!$B$20:$B$20</definedName>
    <definedName name="TCFEEIS">#REF!</definedName>
    <definedName name="TRASP">#REF!</definedName>
    <definedName name="U">#REF!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B4" i="1" l="1"/>
  <c r="C4" i="1"/>
  <c r="B16" i="1"/>
  <c r="C16" i="1"/>
  <c r="B36" i="1"/>
  <c r="B45" i="1" s="1"/>
  <c r="C36" i="1"/>
  <c r="B41" i="1"/>
  <c r="C41" i="1"/>
  <c r="B49" i="1"/>
  <c r="B48" i="1" s="1"/>
  <c r="C49" i="1"/>
  <c r="C48" i="1" s="1"/>
  <c r="B55" i="1"/>
  <c r="B54" i="1" s="1"/>
  <c r="C55" i="1"/>
  <c r="C54" i="1" s="1"/>
  <c r="C33" i="1" l="1"/>
  <c r="B33" i="1"/>
  <c r="C45" i="1"/>
  <c r="B59" i="1"/>
  <c r="C59" i="1"/>
  <c r="C61" i="1" s="1"/>
  <c r="B61" i="1"/>
</calcChain>
</file>

<file path=xl/sharedStrings.xml><?xml version="1.0" encoding="utf-8"?>
<sst xmlns="http://schemas.openxmlformats.org/spreadsheetml/2006/main" count="92" uniqueCount="57">
  <si>
    <t>Bajo protesta de decir verdad declaramos que los Estados Financieros y sus notas, son razonablemente correctos y son responsabilidad del emisor.</t>
  </si>
  <si>
    <t>XX</t>
  </si>
  <si>
    <t>Efectivo y Equivalentes al Efectivo al Final del Ejercicio</t>
  </si>
  <si>
    <t>Efectivo y Equivalentes al Efectivo al Inicio del Ejercicio</t>
  </si>
  <si>
    <t>Incremento/Disminución Neta en el Efectivo y Equivalentes al Efectivo</t>
  </si>
  <si>
    <t>Flujos Netos de Efectivo por Actividades de Financiamiento</t>
  </si>
  <si>
    <t>Otras Aplicaciones de Financiamiento</t>
  </si>
  <si>
    <t>EXTER</t>
  </si>
  <si>
    <t>Externo</t>
  </si>
  <si>
    <t>INTER</t>
  </si>
  <si>
    <t>Interno</t>
  </si>
  <si>
    <t>Servicios de la Deuda</t>
  </si>
  <si>
    <t>Aplicación</t>
  </si>
  <si>
    <t>Otros Orígenes de Financiamiento</t>
  </si>
  <si>
    <t>020000</t>
  </si>
  <si>
    <t>030000</t>
  </si>
  <si>
    <t>Endeudamiento Neto</t>
  </si>
  <si>
    <t>Origen</t>
  </si>
  <si>
    <t>Flujos de Efectivo de las Actividades de Financiamiento</t>
  </si>
  <si>
    <t>Flujos Netos de Efectivo por Actividades de Inversión</t>
  </si>
  <si>
    <t>Otras Aplicaciones de Inversión</t>
  </si>
  <si>
    <t>Bienes Muebles</t>
  </si>
  <si>
    <t>Bienes Inmuebles, Infraestructura y Construcciones en Proceso</t>
  </si>
  <si>
    <t>Otros Orígenes de Inversión</t>
  </si>
  <si>
    <t>Flujos de Efectivo de las Actividades de Inversión</t>
  </si>
  <si>
    <t>Flujos Netos de Efectivo por Actividades de Operación</t>
  </si>
  <si>
    <t>Otras Aplicaciones de Operación</t>
  </si>
  <si>
    <t>Convenios</t>
  </si>
  <si>
    <t>Aportaciones</t>
  </si>
  <si>
    <t>Participaciones</t>
  </si>
  <si>
    <t>Transferencias al Exterior</t>
  </si>
  <si>
    <t>Donativos</t>
  </si>
  <si>
    <t>Transferencias a la Seguridad Social</t>
  </si>
  <si>
    <t>Transferencias a Fideicomisos, Mandatos y Contratos Análogos</t>
  </si>
  <si>
    <t>Pensiones y Jubilaciones</t>
  </si>
  <si>
    <t>Ayudas Sociales</t>
  </si>
  <si>
    <t>Subsidios y Subvenciones</t>
  </si>
  <si>
    <t>Transferencias al Resto del Sector Público</t>
  </si>
  <si>
    <t>Transferencias Internas y Asignaciones al Sector Público</t>
  </si>
  <si>
    <t>Servicios Generales</t>
  </si>
  <si>
    <t>Materiales y Suministros</t>
  </si>
  <si>
    <t>Servicios Personales</t>
  </si>
  <si>
    <t>OTOROP</t>
  </si>
  <si>
    <t>Otros Orígenes de Operación</t>
  </si>
  <si>
    <t>Transferencias, Asignaciones, Subsidios y Subvenciones, y Pensiones y Jubilaciones</t>
  </si>
  <si>
    <t>Participaciones, Aportaciones, Convenios, Incentivos Derivados de la Colaboración Fiscal y Fondos Distintos de Aportaciones</t>
  </si>
  <si>
    <t>Ingresos por Venta de Bienes y Prestación de Servicios</t>
  </si>
  <si>
    <t>Aprovechamientos</t>
  </si>
  <si>
    <t>Productos</t>
  </si>
  <si>
    <t>Derechos</t>
  </si>
  <si>
    <t>Contribuciones de Mejoras</t>
  </si>
  <si>
    <t>Cuotas y Aportaciones de Seguridad Social</t>
  </si>
  <si>
    <t>Impuestos</t>
  </si>
  <si>
    <t>Flujos de Efectivo de las Actividades de Operación</t>
  </si>
  <si>
    <t>20XN-1</t>
  </si>
  <si>
    <t>Concepto</t>
  </si>
  <si>
    <t>COMISIÓN DE DEPORTE DEL ESTADO DE GUANAJUATO
Estado de Flujos de Efectivo
Del 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</si>
</sst>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b/>
      <sz val="8"/>
      <name val="Arial"/>
      <family val="2"/>
    </font>
    <font>
      <sz val="8"/>
      <color theme="0"/>
      <name val="Aptos Display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24">
    <xf numFmtId="0" fontId="0" fillId="0" borderId="0" xfId="0"/>
    <xf numFmtId="0" fontId="2" fillId="0" borderId="0" xfId="1" applyFont="1" applyProtection="1">
      <protection locked="0"/>
    </xf>
    <xf numFmtId="0" fontId="3" fillId="0" borderId="0" xfId="2" applyAlignment="1">
      <alignment horizontal="left" wrapText="1" indent="1"/>
    </xf>
    <xf numFmtId="0" fontId="1" fillId="0" borderId="0" xfId="1" applyAlignment="1" applyProtection="1">
      <alignment horizontal="left" vertical="top" wrapText="1" indent="1"/>
      <protection locked="0"/>
    </xf>
    <xf numFmtId="0" fontId="2" fillId="0" borderId="1" xfId="1" applyFont="1" applyBorder="1" applyAlignment="1">
      <alignment horizontal="center" vertical="top"/>
    </xf>
    <xf numFmtId="0" fontId="2" fillId="0" borderId="1" xfId="1" applyFont="1" applyBorder="1" applyAlignment="1">
      <alignment horizontal="center" vertical="top" wrapText="1"/>
    </xf>
    <xf numFmtId="0" fontId="2" fillId="0" borderId="1" xfId="1" applyFont="1" applyBorder="1" applyAlignment="1">
      <alignment vertical="top" wrapText="1"/>
    </xf>
    <xf numFmtId="0" fontId="4" fillId="0" borderId="0" xfId="1" applyFont="1" applyAlignment="1" applyProtection="1">
      <alignment horizontal="center" vertical="center"/>
      <protection locked="0"/>
    </xf>
    <xf numFmtId="4" fontId="5" fillId="0" borderId="1" xfId="1" applyNumberFormat="1" applyFont="1" applyBorder="1" applyAlignment="1" applyProtection="1">
      <alignment vertical="top" wrapText="1"/>
      <protection locked="0"/>
    </xf>
    <xf numFmtId="0" fontId="5" fillId="0" borderId="1" xfId="1" applyFont="1" applyBorder="1" applyAlignment="1">
      <alignment horizontal="left" vertical="top" wrapText="1" indent="1"/>
    </xf>
    <xf numFmtId="4" fontId="2" fillId="0" borderId="1" xfId="1" applyNumberFormat="1" applyFont="1" applyBorder="1" applyAlignment="1" applyProtection="1">
      <alignment horizontal="center" vertical="top" wrapText="1"/>
      <protection locked="0"/>
    </xf>
    <xf numFmtId="0" fontId="5" fillId="0" borderId="1" xfId="1" applyFont="1" applyBorder="1" applyAlignment="1">
      <alignment vertical="top" wrapText="1"/>
    </xf>
    <xf numFmtId="4" fontId="2" fillId="0" borderId="1" xfId="1" applyNumberFormat="1" applyFont="1" applyBorder="1" applyAlignment="1" applyProtection="1">
      <alignment vertical="top" wrapText="1"/>
      <protection locked="0"/>
    </xf>
    <xf numFmtId="0" fontId="2" fillId="0" borderId="1" xfId="1" applyFont="1" applyBorder="1" applyAlignment="1">
      <alignment horizontal="left" vertical="top" wrapText="1" indent="3"/>
    </xf>
    <xf numFmtId="0" fontId="5" fillId="0" borderId="1" xfId="1" applyFont="1" applyBorder="1" applyAlignment="1">
      <alignment horizontal="left" vertical="top" wrapText="1" indent="2"/>
    </xf>
    <xf numFmtId="0" fontId="2" fillId="0" borderId="1" xfId="1" applyFont="1" applyBorder="1" applyAlignment="1">
      <alignment horizontal="left" vertical="top" wrapText="1"/>
    </xf>
    <xf numFmtId="49" fontId="4" fillId="0" borderId="0" xfId="1" applyNumberFormat="1" applyFont="1" applyAlignment="1" applyProtection="1">
      <alignment horizontal="center" vertical="center"/>
      <protection locked="0"/>
    </xf>
    <xf numFmtId="0" fontId="6" fillId="0" borderId="0" xfId="1" applyFont="1" applyAlignment="1" applyProtection="1">
      <alignment horizontal="center" vertical="center"/>
      <protection locked="0"/>
    </xf>
    <xf numFmtId="0" fontId="2" fillId="0" borderId="1" xfId="1" applyFont="1" applyBorder="1" applyAlignment="1" applyProtection="1">
      <alignment horizontal="center" vertical="top" wrapText="1"/>
      <protection locked="0"/>
    </xf>
    <xf numFmtId="0" fontId="5" fillId="2" borderId="1" xfId="1" applyFont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 vertical="center" wrapText="1"/>
    </xf>
    <xf numFmtId="0" fontId="5" fillId="2" borderId="3" xfId="1" applyFont="1" applyFill="1" applyBorder="1" applyAlignment="1" applyProtection="1">
      <alignment horizontal="center" vertical="center" wrapText="1"/>
      <protection locked="0"/>
    </xf>
    <xf numFmtId="0" fontId="5" fillId="2" borderId="4" xfId="1" applyFont="1" applyFill="1" applyBorder="1" applyAlignment="1" applyProtection="1">
      <alignment horizontal="center" vertical="center" wrapText="1"/>
      <protection locked="0"/>
    </xf>
    <xf numFmtId="0" fontId="5" fillId="2" borderId="2" xfId="1" applyFont="1" applyFill="1" applyBorder="1" applyAlignment="1" applyProtection="1">
      <alignment horizontal="center" vertical="center" wrapText="1"/>
      <protection locked="0"/>
    </xf>
  </cellXfs>
  <cellStyles count="3">
    <cellStyle name="Normal" xfId="0" builtinId="0"/>
    <cellStyle name="Normal 2" xfId="2" xr:uid="{8044F502-0013-45B5-B830-A57F1842060C}"/>
    <cellStyle name="Normal 2 2" xfId="1" xr:uid="{5BD2C713-0348-4D80-9602-587E8AE5146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1143001</xdr:colOff>
      <xdr:row>68</xdr:row>
      <xdr:rowOff>66675</xdr:rowOff>
    </xdr:from>
    <xdr:to>
      <xdr:col>1</xdr:col>
      <xdr:colOff>95250</xdr:colOff>
      <xdr:row>75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BF5B030F-F3BB-4FB2-B388-ED054F0D3E38}"/>
            </a:ext>
          </a:extLst>
        </xdr:cNvPr>
        <xdr:cNvSpPr txBox="1"/>
      </xdr:nvSpPr>
      <xdr:spPr>
        <a:xfrm>
          <a:off x="1143001" y="10467975"/>
          <a:ext cx="5324474" cy="971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s-MX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_______________________________                                         _________________________________</a:t>
          </a:r>
        </a:p>
        <a:p>
          <a:r>
            <a:rPr lang="es-MX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Mtra.</a:t>
          </a:r>
          <a:r>
            <a:rPr lang="es-MX" sz="11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Yendy Cortinas López               </a:t>
          </a:r>
          <a:r>
            <a:rPr lang="es-MX"/>
            <a:t>    </a:t>
          </a:r>
          <a:r>
            <a:rPr lang="es-MX" baseline="0"/>
            <a:t> </a:t>
          </a:r>
          <a:r>
            <a:rPr lang="es-MX"/>
            <a:t>                                </a:t>
          </a:r>
          <a:r>
            <a:rPr lang="es-MX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C.P. J. Felipe Sánchez Martinez</a:t>
          </a:r>
          <a:r>
            <a:rPr lang="es-MX"/>
            <a:t>                                         </a:t>
          </a:r>
          <a:r>
            <a:rPr lang="es-MX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Directora General</a:t>
          </a:r>
          <a:r>
            <a:rPr lang="es-MX"/>
            <a:t>                                                                        </a:t>
          </a:r>
          <a:r>
            <a:rPr lang="es-MX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Director de Finanzas y Administración</a:t>
          </a:r>
          <a:r>
            <a:rPr lang="es-MX"/>
            <a:t> </a:t>
          </a:r>
          <a:endParaRPr lang="es-MX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uario\Alfredo%20Fonseca\afg\2013\CUENTAS%20DE\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Downloads/CPA%201ER%20TRIM%202026.xlsx" TargetMode="External"/><Relationship Id="rId2" Type="http://schemas.openxmlformats.org/officeDocument/2006/relationships/externalLinkPath" Target="file:///C:\Users\Alejandro\Downloads\CPA%201ER%20TRIM%202026.xlsx" TargetMode="External"/><Relationship Id="rId1" Type="http://schemas.openxmlformats.org/officeDocument/2006/relationships/externalLinkPath" Target="/Users/Alejandro/Downloads/CPA%201ER%20TRIM%202026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EAA"/>
      <sheetName val="ADP"/>
      <sheetName val="IPC"/>
      <sheetName val="Notas a los Edos Financieros"/>
      <sheetName val="NACT"/>
      <sheetName val="NESF"/>
      <sheetName val="NVHP"/>
      <sheetName val="NEFE"/>
      <sheetName val="Conciliacion_Ig"/>
      <sheetName val="Conciliacion_Eg"/>
      <sheetName val="Memoria"/>
      <sheetName val="NGA"/>
      <sheetName val="EAI"/>
      <sheetName val="EAI-C"/>
      <sheetName val="CA"/>
      <sheetName val="CTG"/>
      <sheetName val="COG"/>
      <sheetName val="CFG"/>
      <sheetName val="ENT"/>
      <sheetName val="IND"/>
      <sheetName val="GCP"/>
      <sheetName val="FFF"/>
      <sheetName val="PPI"/>
      <sheetName val="INR"/>
      <sheetName val="IPF"/>
      <sheetName val="RBM"/>
      <sheetName val="RBI"/>
      <sheetName val="MPAS"/>
      <sheetName val="RCBPE"/>
      <sheetName val="DGF"/>
      <sheetName val="REB"/>
      <sheetName val="I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D28BD3-A503-4B6A-B9C9-D74A6D020BD2}">
  <sheetPr codeName="Hoja4">
    <pageSetUpPr fitToPage="1"/>
  </sheetPr>
  <dimension ref="A1:V68"/>
  <sheetViews>
    <sheetView tabSelected="1" zoomScaleNormal="100" workbookViewId="0">
      <selection sqref="A1:C74"/>
    </sheetView>
  </sheetViews>
  <sheetFormatPr baseColWidth="10" defaultColWidth="10.28515625" defaultRowHeight="11.25" x14ac:dyDescent="0.2"/>
  <cols>
    <col min="1" max="1" width="93.7109375" style="1" bestFit="1" customWidth="1"/>
    <col min="2" max="2" width="16.42578125" style="1" customWidth="1"/>
    <col min="3" max="3" width="19.7109375" style="1" customWidth="1"/>
    <col min="4" max="16384" width="10.28515625" style="1"/>
  </cols>
  <sheetData>
    <row r="1" spans="1:22" ht="45" customHeight="1" x14ac:dyDescent="0.2">
      <c r="A1" s="23" t="s">
        <v>56</v>
      </c>
      <c r="B1" s="22"/>
      <c r="C1" s="21"/>
    </row>
    <row r="2" spans="1:22" ht="15" customHeight="1" x14ac:dyDescent="0.2">
      <c r="A2" s="20" t="s">
        <v>55</v>
      </c>
      <c r="B2" s="19">
        <v>2026</v>
      </c>
      <c r="C2" s="19">
        <v>2025</v>
      </c>
      <c r="V2" s="1" t="s">
        <v>54</v>
      </c>
    </row>
    <row r="3" spans="1:22" ht="11.25" customHeight="1" x14ac:dyDescent="0.2">
      <c r="A3" s="9" t="s">
        <v>53</v>
      </c>
      <c r="B3" s="18"/>
      <c r="C3" s="18"/>
    </row>
    <row r="4" spans="1:22" ht="11.25" customHeight="1" x14ac:dyDescent="0.2">
      <c r="A4" s="14" t="s">
        <v>17</v>
      </c>
      <c r="B4" s="8">
        <f>SUM(B5:B14)</f>
        <v>73636158.479999989</v>
      </c>
      <c r="C4" s="8">
        <f>SUM(C5:C14)</f>
        <v>397572828.06</v>
      </c>
      <c r="D4" s="7" t="s">
        <v>1</v>
      </c>
    </row>
    <row r="5" spans="1:22" ht="11.25" customHeight="1" x14ac:dyDescent="0.2">
      <c r="A5" s="13" t="s">
        <v>52</v>
      </c>
      <c r="B5" s="12">
        <v>0</v>
      </c>
      <c r="C5" s="12">
        <v>0</v>
      </c>
      <c r="D5" s="17">
        <v>100000</v>
      </c>
    </row>
    <row r="6" spans="1:22" ht="11.25" customHeight="1" x14ac:dyDescent="0.2">
      <c r="A6" s="13" t="s">
        <v>51</v>
      </c>
      <c r="B6" s="12">
        <v>0</v>
      </c>
      <c r="C6" s="12">
        <v>0</v>
      </c>
      <c r="D6" s="17">
        <v>200000</v>
      </c>
    </row>
    <row r="7" spans="1:22" ht="11.25" customHeight="1" x14ac:dyDescent="0.2">
      <c r="A7" s="13" t="s">
        <v>50</v>
      </c>
      <c r="B7" s="12">
        <v>0</v>
      </c>
      <c r="C7" s="12">
        <v>0</v>
      </c>
      <c r="D7" s="17">
        <v>300000</v>
      </c>
    </row>
    <row r="8" spans="1:22" ht="11.25" customHeight="1" x14ac:dyDescent="0.2">
      <c r="A8" s="13" t="s">
        <v>49</v>
      </c>
      <c r="B8" s="12">
        <v>0</v>
      </c>
      <c r="C8" s="12">
        <v>0</v>
      </c>
      <c r="D8" s="17">
        <v>400000</v>
      </c>
    </row>
    <row r="9" spans="1:22" ht="11.25" customHeight="1" x14ac:dyDescent="0.2">
      <c r="A9" s="13" t="s">
        <v>48</v>
      </c>
      <c r="B9" s="12">
        <v>0</v>
      </c>
      <c r="C9" s="12">
        <v>0</v>
      </c>
      <c r="D9" s="17">
        <v>500000</v>
      </c>
    </row>
    <row r="10" spans="1:22" ht="11.25" customHeight="1" x14ac:dyDescent="0.2">
      <c r="A10" s="13" t="s">
        <v>47</v>
      </c>
      <c r="B10" s="12">
        <v>0</v>
      </c>
      <c r="C10" s="12">
        <v>0</v>
      </c>
      <c r="D10" s="17">
        <v>600000</v>
      </c>
    </row>
    <row r="11" spans="1:22" ht="11.25" customHeight="1" x14ac:dyDescent="0.2">
      <c r="A11" s="13" t="s">
        <v>46</v>
      </c>
      <c r="B11" s="12">
        <v>15619727.32</v>
      </c>
      <c r="C11" s="12">
        <v>56401994.630000003</v>
      </c>
      <c r="D11" s="17">
        <v>700000</v>
      </c>
    </row>
    <row r="12" spans="1:22" x14ac:dyDescent="0.2">
      <c r="A12" s="13" t="s">
        <v>45</v>
      </c>
      <c r="B12" s="12">
        <v>0</v>
      </c>
      <c r="C12" s="12">
        <v>2009800</v>
      </c>
      <c r="D12" s="17">
        <v>800000</v>
      </c>
    </row>
    <row r="13" spans="1:22" ht="11.25" customHeight="1" x14ac:dyDescent="0.2">
      <c r="A13" s="13" t="s">
        <v>44</v>
      </c>
      <c r="B13" s="12">
        <v>58016431.159999996</v>
      </c>
      <c r="C13" s="12">
        <v>339161033.43000001</v>
      </c>
      <c r="D13" s="17">
        <v>900000</v>
      </c>
    </row>
    <row r="14" spans="1:22" ht="11.25" customHeight="1" x14ac:dyDescent="0.2">
      <c r="A14" s="13" t="s">
        <v>43</v>
      </c>
      <c r="B14" s="12">
        <v>0</v>
      </c>
      <c r="C14" s="12">
        <v>0</v>
      </c>
      <c r="D14" s="7" t="s">
        <v>1</v>
      </c>
      <c r="E14" s="7" t="s">
        <v>42</v>
      </c>
    </row>
    <row r="15" spans="1:22" ht="11.25" customHeight="1" x14ac:dyDescent="0.2">
      <c r="A15" s="15"/>
      <c r="B15" s="10"/>
      <c r="C15" s="10"/>
      <c r="D15" s="7" t="s">
        <v>1</v>
      </c>
    </row>
    <row r="16" spans="1:22" ht="11.25" customHeight="1" x14ac:dyDescent="0.2">
      <c r="A16" s="14" t="s">
        <v>12</v>
      </c>
      <c r="B16" s="8">
        <f>SUM(B17:B32)</f>
        <v>52194395.320000008</v>
      </c>
      <c r="C16" s="8">
        <f>SUM(C17:C32)</f>
        <v>410773239.91999996</v>
      </c>
      <c r="D16" s="7" t="s">
        <v>1</v>
      </c>
    </row>
    <row r="17" spans="1:4" ht="11.25" customHeight="1" x14ac:dyDescent="0.2">
      <c r="A17" s="13" t="s">
        <v>41</v>
      </c>
      <c r="B17" s="12">
        <v>16962708.100000001</v>
      </c>
      <c r="C17" s="12">
        <v>78253162.959999993</v>
      </c>
      <c r="D17" s="17">
        <v>1000</v>
      </c>
    </row>
    <row r="18" spans="1:4" ht="11.25" customHeight="1" x14ac:dyDescent="0.2">
      <c r="A18" s="13" t="s">
        <v>40</v>
      </c>
      <c r="B18" s="12">
        <v>1986242.89</v>
      </c>
      <c r="C18" s="12">
        <v>15716965.939999999</v>
      </c>
      <c r="D18" s="17">
        <v>2000</v>
      </c>
    </row>
    <row r="19" spans="1:4" ht="11.25" customHeight="1" x14ac:dyDescent="0.2">
      <c r="A19" s="13" t="s">
        <v>39</v>
      </c>
      <c r="B19" s="12">
        <v>12611725.93</v>
      </c>
      <c r="C19" s="12">
        <v>139980711.34999999</v>
      </c>
      <c r="D19" s="17">
        <v>3000</v>
      </c>
    </row>
    <row r="20" spans="1:4" ht="11.25" customHeight="1" x14ac:dyDescent="0.2">
      <c r="A20" s="13" t="s">
        <v>38</v>
      </c>
      <c r="B20" s="12">
        <v>0</v>
      </c>
      <c r="C20" s="12">
        <v>0</v>
      </c>
      <c r="D20" s="17">
        <v>4100</v>
      </c>
    </row>
    <row r="21" spans="1:4" ht="11.25" customHeight="1" x14ac:dyDescent="0.2">
      <c r="A21" s="13" t="s">
        <v>37</v>
      </c>
      <c r="B21" s="12">
        <v>0</v>
      </c>
      <c r="C21" s="12">
        <v>19076590.100000001</v>
      </c>
      <c r="D21" s="17">
        <v>4200</v>
      </c>
    </row>
    <row r="22" spans="1:4" ht="11.25" customHeight="1" x14ac:dyDescent="0.2">
      <c r="A22" s="13" t="s">
        <v>36</v>
      </c>
      <c r="B22" s="12">
        <v>0</v>
      </c>
      <c r="C22" s="12">
        <v>0</v>
      </c>
      <c r="D22" s="17">
        <v>4300</v>
      </c>
    </row>
    <row r="23" spans="1:4" ht="11.25" customHeight="1" x14ac:dyDescent="0.2">
      <c r="A23" s="13" t="s">
        <v>35</v>
      </c>
      <c r="B23" s="12">
        <v>20467684.620000001</v>
      </c>
      <c r="C23" s="12">
        <v>157221966.30000001</v>
      </c>
      <c r="D23" s="17">
        <v>4400</v>
      </c>
    </row>
    <row r="24" spans="1:4" ht="11.25" customHeight="1" x14ac:dyDescent="0.2">
      <c r="A24" s="13" t="s">
        <v>34</v>
      </c>
      <c r="B24" s="12">
        <v>166033.78</v>
      </c>
      <c r="C24" s="12">
        <v>523843.27</v>
      </c>
      <c r="D24" s="17">
        <v>4500</v>
      </c>
    </row>
    <row r="25" spans="1:4" ht="11.25" customHeight="1" x14ac:dyDescent="0.2">
      <c r="A25" s="13" t="s">
        <v>33</v>
      </c>
      <c r="B25" s="12">
        <v>0</v>
      </c>
      <c r="C25" s="12">
        <v>0</v>
      </c>
      <c r="D25" s="17">
        <v>4600</v>
      </c>
    </row>
    <row r="26" spans="1:4" ht="11.25" customHeight="1" x14ac:dyDescent="0.2">
      <c r="A26" s="13" t="s">
        <v>32</v>
      </c>
      <c r="B26" s="12">
        <v>0</v>
      </c>
      <c r="C26" s="12">
        <v>0</v>
      </c>
      <c r="D26" s="17">
        <v>4700</v>
      </c>
    </row>
    <row r="27" spans="1:4" ht="11.25" customHeight="1" x14ac:dyDescent="0.2">
      <c r="A27" s="13" t="s">
        <v>31</v>
      </c>
      <c r="B27" s="12">
        <v>0</v>
      </c>
      <c r="C27" s="12">
        <v>0</v>
      </c>
      <c r="D27" s="17">
        <v>4800</v>
      </c>
    </row>
    <row r="28" spans="1:4" ht="11.25" customHeight="1" x14ac:dyDescent="0.2">
      <c r="A28" s="13" t="s">
        <v>30</v>
      </c>
      <c r="B28" s="12">
        <v>0</v>
      </c>
      <c r="C28" s="12">
        <v>0</v>
      </c>
      <c r="D28" s="17">
        <v>4900</v>
      </c>
    </row>
    <row r="29" spans="1:4" ht="11.25" customHeight="1" x14ac:dyDescent="0.2">
      <c r="A29" s="13" t="s">
        <v>29</v>
      </c>
      <c r="B29" s="12">
        <v>0</v>
      </c>
      <c r="C29" s="12">
        <v>0</v>
      </c>
      <c r="D29" s="17">
        <v>8100</v>
      </c>
    </row>
    <row r="30" spans="1:4" ht="11.25" customHeight="1" x14ac:dyDescent="0.2">
      <c r="A30" s="13" t="s">
        <v>28</v>
      </c>
      <c r="B30" s="12">
        <v>0</v>
      </c>
      <c r="C30" s="12">
        <v>0</v>
      </c>
      <c r="D30" s="17">
        <v>8300</v>
      </c>
    </row>
    <row r="31" spans="1:4" ht="11.25" customHeight="1" x14ac:dyDescent="0.2">
      <c r="A31" s="13" t="s">
        <v>27</v>
      </c>
      <c r="B31" s="12">
        <v>0</v>
      </c>
      <c r="C31" s="12">
        <v>0</v>
      </c>
      <c r="D31" s="17">
        <v>8500</v>
      </c>
    </row>
    <row r="32" spans="1:4" ht="11.25" customHeight="1" x14ac:dyDescent="0.2">
      <c r="A32" s="13" t="s">
        <v>26</v>
      </c>
      <c r="B32" s="12">
        <v>0</v>
      </c>
      <c r="C32" s="12">
        <v>0</v>
      </c>
      <c r="D32" s="7" t="s">
        <v>1</v>
      </c>
    </row>
    <row r="33" spans="1:4" ht="11.25" customHeight="1" x14ac:dyDescent="0.2">
      <c r="A33" s="9" t="s">
        <v>25</v>
      </c>
      <c r="B33" s="8">
        <f>B4-B16</f>
        <v>21441763.159999982</v>
      </c>
      <c r="C33" s="8">
        <f>C4-C16</f>
        <v>-13200411.859999955</v>
      </c>
      <c r="D33" s="7" t="s">
        <v>1</v>
      </c>
    </row>
    <row r="34" spans="1:4" ht="11.25" customHeight="1" x14ac:dyDescent="0.2">
      <c r="A34" s="11"/>
      <c r="B34" s="10"/>
      <c r="C34" s="10"/>
      <c r="D34" s="7" t="s">
        <v>1</v>
      </c>
    </row>
    <row r="35" spans="1:4" ht="11.25" customHeight="1" x14ac:dyDescent="0.2">
      <c r="A35" s="9" t="s">
        <v>24</v>
      </c>
      <c r="B35" s="10"/>
      <c r="C35" s="10"/>
      <c r="D35" s="7" t="s">
        <v>1</v>
      </c>
    </row>
    <row r="36" spans="1:4" ht="11.25" customHeight="1" x14ac:dyDescent="0.2">
      <c r="A36" s="14" t="s">
        <v>17</v>
      </c>
      <c r="B36" s="8">
        <f>SUM(B37:B39)</f>
        <v>0</v>
      </c>
      <c r="C36" s="8">
        <f>SUM(C37:C39)</f>
        <v>0</v>
      </c>
      <c r="D36" s="7" t="s">
        <v>1</v>
      </c>
    </row>
    <row r="37" spans="1:4" ht="11.25" customHeight="1" x14ac:dyDescent="0.2">
      <c r="A37" s="13" t="s">
        <v>22</v>
      </c>
      <c r="B37" s="12">
        <v>0</v>
      </c>
      <c r="C37" s="12">
        <v>0</v>
      </c>
      <c r="D37" s="7">
        <v>620001</v>
      </c>
    </row>
    <row r="38" spans="1:4" ht="11.25" customHeight="1" x14ac:dyDescent="0.2">
      <c r="A38" s="13" t="s">
        <v>21</v>
      </c>
      <c r="B38" s="12">
        <v>0</v>
      </c>
      <c r="C38" s="12">
        <v>0</v>
      </c>
      <c r="D38" s="7">
        <v>621001</v>
      </c>
    </row>
    <row r="39" spans="1:4" ht="11.25" customHeight="1" x14ac:dyDescent="0.2">
      <c r="A39" s="13" t="s">
        <v>23</v>
      </c>
      <c r="B39" s="12">
        <v>0</v>
      </c>
      <c r="C39" s="12">
        <v>0</v>
      </c>
      <c r="D39" s="7" t="s">
        <v>1</v>
      </c>
    </row>
    <row r="40" spans="1:4" ht="11.25" customHeight="1" x14ac:dyDescent="0.2">
      <c r="A40" s="15"/>
      <c r="B40" s="10"/>
      <c r="C40" s="10"/>
      <c r="D40" s="7" t="s">
        <v>1</v>
      </c>
    </row>
    <row r="41" spans="1:4" ht="11.25" customHeight="1" x14ac:dyDescent="0.2">
      <c r="A41" s="14" t="s">
        <v>12</v>
      </c>
      <c r="B41" s="8">
        <f>SUM(B42:B44)</f>
        <v>1265647.1499999999</v>
      </c>
      <c r="C41" s="8">
        <f>SUM(C42:C44)</f>
        <v>41696226.460000001</v>
      </c>
      <c r="D41" s="7" t="s">
        <v>1</v>
      </c>
    </row>
    <row r="42" spans="1:4" ht="11.25" customHeight="1" x14ac:dyDescent="0.2">
      <c r="A42" s="13" t="s">
        <v>22</v>
      </c>
      <c r="B42" s="12">
        <v>253333.26</v>
      </c>
      <c r="C42" s="12">
        <v>38605663.520000003</v>
      </c>
      <c r="D42" s="7">
        <v>6000</v>
      </c>
    </row>
    <row r="43" spans="1:4" ht="11.25" customHeight="1" x14ac:dyDescent="0.2">
      <c r="A43" s="13" t="s">
        <v>21</v>
      </c>
      <c r="B43" s="12">
        <v>1012313.89</v>
      </c>
      <c r="C43" s="12">
        <v>3090562.94</v>
      </c>
      <c r="D43" s="7">
        <v>5000</v>
      </c>
    </row>
    <row r="44" spans="1:4" ht="11.25" customHeight="1" x14ac:dyDescent="0.2">
      <c r="A44" s="13" t="s">
        <v>20</v>
      </c>
      <c r="B44" s="12">
        <v>0</v>
      </c>
      <c r="C44" s="12">
        <v>0</v>
      </c>
      <c r="D44" s="7">
        <v>7000</v>
      </c>
    </row>
    <row r="45" spans="1:4" ht="11.25" customHeight="1" x14ac:dyDescent="0.2">
      <c r="A45" s="9" t="s">
        <v>19</v>
      </c>
      <c r="B45" s="8">
        <f>B36-B41</f>
        <v>-1265647.1499999999</v>
      </c>
      <c r="C45" s="8">
        <f>C36-C41</f>
        <v>-41696226.460000001</v>
      </c>
      <c r="D45" s="7" t="s">
        <v>1</v>
      </c>
    </row>
    <row r="46" spans="1:4" ht="11.25" customHeight="1" x14ac:dyDescent="0.2">
      <c r="A46" s="11"/>
      <c r="B46" s="10"/>
      <c r="C46" s="10"/>
      <c r="D46" s="7" t="s">
        <v>1</v>
      </c>
    </row>
    <row r="47" spans="1:4" ht="11.25" customHeight="1" x14ac:dyDescent="0.2">
      <c r="A47" s="9" t="s">
        <v>18</v>
      </c>
      <c r="B47" s="10"/>
      <c r="C47" s="10"/>
      <c r="D47" s="7" t="s">
        <v>1</v>
      </c>
    </row>
    <row r="48" spans="1:4" ht="11.25" customHeight="1" x14ac:dyDescent="0.2">
      <c r="A48" s="14" t="s">
        <v>17</v>
      </c>
      <c r="B48" s="8">
        <f>SUM(B49+B52)</f>
        <v>0</v>
      </c>
      <c r="C48" s="8">
        <f>SUM(C49+C52)</f>
        <v>25678252.789999999</v>
      </c>
      <c r="D48" s="7" t="s">
        <v>1</v>
      </c>
    </row>
    <row r="49" spans="1:4" ht="11.25" customHeight="1" x14ac:dyDescent="0.2">
      <c r="A49" s="13" t="s">
        <v>16</v>
      </c>
      <c r="B49" s="12">
        <f>B50+B51</f>
        <v>0</v>
      </c>
      <c r="C49" s="12">
        <f>C50+C51</f>
        <v>0</v>
      </c>
      <c r="D49" s="7" t="s">
        <v>1</v>
      </c>
    </row>
    <row r="50" spans="1:4" ht="11.25" customHeight="1" x14ac:dyDescent="0.2">
      <c r="A50" s="13" t="s">
        <v>10</v>
      </c>
      <c r="B50" s="12">
        <v>0</v>
      </c>
      <c r="C50" s="12">
        <v>0</v>
      </c>
      <c r="D50" s="16" t="s">
        <v>15</v>
      </c>
    </row>
    <row r="51" spans="1:4" ht="11.25" customHeight="1" x14ac:dyDescent="0.2">
      <c r="A51" s="13" t="s">
        <v>8</v>
      </c>
      <c r="B51" s="12">
        <v>0</v>
      </c>
      <c r="C51" s="12">
        <v>0</v>
      </c>
      <c r="D51" s="16" t="s">
        <v>14</v>
      </c>
    </row>
    <row r="52" spans="1:4" ht="11.25" customHeight="1" x14ac:dyDescent="0.2">
      <c r="A52" s="13" t="s">
        <v>13</v>
      </c>
      <c r="B52" s="12">
        <v>0</v>
      </c>
      <c r="C52" s="12">
        <v>25678252.789999999</v>
      </c>
      <c r="D52" s="16"/>
    </row>
    <row r="53" spans="1:4" ht="11.25" customHeight="1" x14ac:dyDescent="0.2">
      <c r="A53" s="15"/>
      <c r="B53" s="10"/>
      <c r="C53" s="10"/>
      <c r="D53" s="7" t="s">
        <v>1</v>
      </c>
    </row>
    <row r="54" spans="1:4" ht="11.25" customHeight="1" x14ac:dyDescent="0.2">
      <c r="A54" s="14" t="s">
        <v>12</v>
      </c>
      <c r="B54" s="8">
        <f>SUM(B55+B58)</f>
        <v>18785234.390000001</v>
      </c>
      <c r="C54" s="8">
        <f>SUM(C55+C58)</f>
        <v>0</v>
      </c>
      <c r="D54" s="7" t="s">
        <v>1</v>
      </c>
    </row>
    <row r="55" spans="1:4" ht="11.25" customHeight="1" x14ac:dyDescent="0.2">
      <c r="A55" s="13" t="s">
        <v>11</v>
      </c>
      <c r="B55" s="12">
        <f>SUM(B56+B57)</f>
        <v>0</v>
      </c>
      <c r="C55" s="12">
        <f>SUM(C56+C57)</f>
        <v>0</v>
      </c>
      <c r="D55" s="7" t="s">
        <v>1</v>
      </c>
    </row>
    <row r="56" spans="1:4" ht="11.25" customHeight="1" x14ac:dyDescent="0.2">
      <c r="A56" s="13" t="s">
        <v>10</v>
      </c>
      <c r="B56" s="12">
        <v>0</v>
      </c>
      <c r="C56" s="12">
        <v>0</v>
      </c>
      <c r="D56" s="7" t="s">
        <v>9</v>
      </c>
    </row>
    <row r="57" spans="1:4" ht="11.25" customHeight="1" x14ac:dyDescent="0.2">
      <c r="A57" s="13" t="s">
        <v>8</v>
      </c>
      <c r="B57" s="12">
        <v>0</v>
      </c>
      <c r="C57" s="12">
        <v>0</v>
      </c>
      <c r="D57" s="7" t="s">
        <v>7</v>
      </c>
    </row>
    <row r="58" spans="1:4" ht="11.25" customHeight="1" x14ac:dyDescent="0.2">
      <c r="A58" s="13" t="s">
        <v>6</v>
      </c>
      <c r="B58" s="12">
        <v>18785234.390000001</v>
      </c>
      <c r="C58" s="12">
        <v>0</v>
      </c>
      <c r="D58" s="7" t="s">
        <v>1</v>
      </c>
    </row>
    <row r="59" spans="1:4" ht="11.25" customHeight="1" x14ac:dyDescent="0.2">
      <c r="A59" s="9" t="s">
        <v>5</v>
      </c>
      <c r="B59" s="8">
        <f>B48-B54</f>
        <v>-18785234.390000001</v>
      </c>
      <c r="C59" s="8">
        <f>C48-C54</f>
        <v>25678252.789999999</v>
      </c>
      <c r="D59" s="7" t="s">
        <v>1</v>
      </c>
    </row>
    <row r="60" spans="1:4" ht="11.25" customHeight="1" x14ac:dyDescent="0.2">
      <c r="A60" s="11"/>
      <c r="B60" s="10"/>
      <c r="C60" s="10"/>
      <c r="D60" s="7" t="s">
        <v>1</v>
      </c>
    </row>
    <row r="61" spans="1:4" ht="11.25" customHeight="1" x14ac:dyDescent="0.2">
      <c r="A61" s="9" t="s">
        <v>4</v>
      </c>
      <c r="B61" s="8">
        <f>B59+B45+B33</f>
        <v>1390881.6199999824</v>
      </c>
      <c r="C61" s="8">
        <f>C59+C45+C33</f>
        <v>-29218385.529999956</v>
      </c>
      <c r="D61" s="7" t="s">
        <v>1</v>
      </c>
    </row>
    <row r="62" spans="1:4" ht="11.25" customHeight="1" x14ac:dyDescent="0.2">
      <c r="A62" s="11"/>
      <c r="B62" s="10"/>
      <c r="C62" s="10"/>
      <c r="D62" s="7" t="s">
        <v>1</v>
      </c>
    </row>
    <row r="63" spans="1:4" ht="11.25" customHeight="1" x14ac:dyDescent="0.2">
      <c r="A63" s="9" t="s">
        <v>3</v>
      </c>
      <c r="B63" s="8">
        <v>23288966.18</v>
      </c>
      <c r="C63" s="8">
        <v>52507351.710000001</v>
      </c>
      <c r="D63" s="7" t="s">
        <v>1</v>
      </c>
    </row>
    <row r="64" spans="1:4" ht="11.25" customHeight="1" x14ac:dyDescent="0.2">
      <c r="A64" s="11"/>
      <c r="B64" s="10"/>
      <c r="C64" s="10"/>
      <c r="D64" s="7" t="s">
        <v>1</v>
      </c>
    </row>
    <row r="65" spans="1:4" ht="11.25" customHeight="1" x14ac:dyDescent="0.2">
      <c r="A65" s="9" t="s">
        <v>2</v>
      </c>
      <c r="B65" s="8">
        <v>24679847.800000001</v>
      </c>
      <c r="C65" s="8">
        <v>23288966.18</v>
      </c>
      <c r="D65" s="7" t="s">
        <v>1</v>
      </c>
    </row>
    <row r="66" spans="1:4" ht="11.25" customHeight="1" x14ac:dyDescent="0.2">
      <c r="A66" s="6"/>
      <c r="B66" s="5"/>
      <c r="C66" s="4"/>
    </row>
    <row r="68" spans="1:4" ht="27.75" customHeight="1" x14ac:dyDescent="0.2">
      <c r="A68" s="3" t="s">
        <v>0</v>
      </c>
      <c r="B68" s="2"/>
      <c r="C68" s="2"/>
    </row>
  </sheetData>
  <sheetProtection sheet="1" formatCells="0" formatColumns="0" formatRows="0" autoFilter="0"/>
  <mergeCells count="2">
    <mergeCell ref="A1:C1"/>
    <mergeCell ref="A68:C68"/>
  </mergeCells>
  <pageMargins left="0.25" right="0.25" top="0.75" bottom="0.75" header="0.3" footer="0.3"/>
  <pageSetup scale="76" fitToWidth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EFE</vt:lpstr>
      <vt:lpstr>EFE!Área_de_impresión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</dc:creator>
  <cp:lastModifiedBy>Alejandro</cp:lastModifiedBy>
  <cp:lastPrinted>2026-04-22T21:32:13Z</cp:lastPrinted>
  <dcterms:created xsi:type="dcterms:W3CDTF">2026-04-22T21:24:53Z</dcterms:created>
  <dcterms:modified xsi:type="dcterms:W3CDTF">2026-04-22T21:33:20Z</dcterms:modified>
</cp:coreProperties>
</file>