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E16" i="1"/>
  <c r="F16" i="1"/>
  <c r="G16" i="1"/>
  <c r="H16" i="1"/>
  <c r="H17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E34" i="1"/>
  <c r="H34" i="1"/>
  <c r="E35" i="1"/>
  <c r="H35" i="1"/>
  <c r="C37" i="1"/>
  <c r="D37" i="1"/>
  <c r="F37" i="1"/>
  <c r="G37" i="1"/>
  <c r="E38" i="1"/>
  <c r="E37" i="1" s="1"/>
  <c r="H38" i="1"/>
  <c r="H37" i="1" s="1"/>
  <c r="C40" i="1"/>
  <c r="D40" i="1"/>
  <c r="E40" i="1"/>
  <c r="F40" i="1"/>
  <c r="G40" i="1"/>
  <c r="H40" i="1" l="1"/>
  <c r="H41" i="1" s="1"/>
</calcChain>
</file>

<file path=xl/sharedStrings.xml><?xml version="1.0" encoding="utf-8"?>
<sst xmlns="http://schemas.openxmlformats.org/spreadsheetml/2006/main" count="63" uniqueCount="40">
  <si>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</si>
  <si>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</si>
  <si>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</si>
  <si>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</si>
  <si>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Ingresos Excedentes</t>
  </si>
  <si>
    <t>Total</t>
  </si>
  <si>
    <t>Ingresos Derivados de Financiamientos</t>
  </si>
  <si>
    <t>Ingresos Derivados de Financiamiento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</si>
  <si>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</si>
  <si>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</si>
  <si>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</si>
  <si>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</si>
  <si>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</si>
  <si>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</si>
  <si>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</si>
  <si>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</si>
  <si>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Derechos</t>
  </si>
  <si>
    <t>Contribuciones de Mejoras</t>
  </si>
  <si>
    <t>Impuestos</t>
  </si>
  <si>
    <t>Ingresos del Poder Ejecutivo Federal o Estatal y de los Municipios</t>
  </si>
  <si>
    <t>(6 = 5 - 1)</t>
  </si>
  <si>
    <t>(5)</t>
  </si>
  <si>
    <t>(4)</t>
  </si>
  <si>
    <t>(3 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</si>
  <si>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</si>
  <si>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</si>
  <si>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</si>
  <si>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</si>
  <si>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</si>
  <si>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</si>
  <si>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</si>
  <si>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Estado Analítico de Ingresos Por Fuente de Financiamiento</t>
  </si>
  <si>
    <t>Diferencia</t>
  </si>
  <si>
    <t>Ingresos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</si>
  <si>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</si>
  <si>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</si>
  <si>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</si>
  <si>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</si>
  <si>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</si>
  <si>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>COMISION DE DEPORTE DEL ESTADO DE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</si>
</sst>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 wrapText="1"/>
      <protection locked="0"/>
    </xf>
    <xf numFmtId="0" fontId="2" fillId="0" borderId="0" xfId="2"/>
    <xf numFmtId="4" fontId="4" fillId="0" borderId="1" xfId="1" applyNumberFormat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4" xfId="1" applyNumberFormat="1" applyFont="1" applyBorder="1" applyAlignment="1" applyProtection="1">
      <alignment vertical="top"/>
      <protection locked="0"/>
    </xf>
    <xf numFmtId="0" fontId="4" fillId="0" borderId="4" xfId="1" applyFont="1" applyBorder="1" applyAlignment="1" applyProtection="1">
      <alignment vertical="top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4" fontId="5" fillId="0" borderId="7" xfId="1" applyNumberFormat="1" applyFont="1" applyBorder="1" applyAlignment="1" applyProtection="1">
      <alignment vertical="top"/>
      <protection locked="0"/>
    </xf>
    <xf numFmtId="4" fontId="4" fillId="0" borderId="7" xfId="1" applyNumberFormat="1" applyFont="1" applyBorder="1" applyAlignment="1" applyProtection="1">
      <alignment vertical="top"/>
      <protection locked="0"/>
    </xf>
    <xf numFmtId="4" fontId="5" fillId="0" borderId="8" xfId="1" applyNumberFormat="1" applyFont="1" applyBorder="1" applyAlignment="1" applyProtection="1">
      <alignment vertical="top"/>
      <protection locked="0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2" xfId="1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4" fontId="5" fillId="0" borderId="6" xfId="1" applyNumberFormat="1" applyFont="1" applyBorder="1" applyAlignment="1" applyProtection="1">
      <alignment vertical="top"/>
      <protection locked="0"/>
    </xf>
    <xf numFmtId="4" fontId="4" fillId="0" borderId="9" xfId="1" applyNumberFormat="1" applyFont="1" applyBorder="1" applyAlignment="1" applyProtection="1">
      <alignment vertical="top"/>
      <protection locked="0"/>
    </xf>
    <xf numFmtId="4" fontId="4" fillId="0" borderId="8" xfId="1" applyNumberFormat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2" fillId="0" borderId="1" xfId="1" applyNumberFormat="1" applyFont="1" applyBorder="1" applyAlignment="1" applyProtection="1">
      <alignment vertical="top"/>
      <protection locked="0"/>
    </xf>
    <xf numFmtId="4" fontId="2" fillId="0" borderId="7" xfId="1" applyNumberFormat="1" applyFont="1" applyBorder="1" applyAlignment="1" applyProtection="1">
      <alignment vertical="top"/>
      <protection locked="0"/>
    </xf>
    <xf numFmtId="4" fontId="2" fillId="0" borderId="8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0" borderId="0" xfId="1" applyFont="1" applyAlignment="1" applyProtection="1">
      <alignment vertical="top"/>
      <protection locked="0"/>
    </xf>
    <xf numFmtId="0" fontId="5" fillId="2" borderId="8" xfId="1" applyFont="1" applyFill="1" applyBorder="1" applyAlignment="1">
      <alignment horizontal="center" vertical="center"/>
    </xf>
    <xf numFmtId="0" fontId="2" fillId="0" borderId="8" xfId="1" applyFont="1" applyBorder="1" applyAlignment="1" applyProtection="1">
      <alignment horizontal="left" vertical="top" wrapText="1" indent="1"/>
      <protection locked="0"/>
    </xf>
    <xf numFmtId="0" fontId="4" fillId="0" borderId="7" xfId="1" applyFont="1" applyBorder="1" applyAlignment="1" applyProtection="1">
      <alignment horizontal="left" vertical="top" wrapText="1" indent="1"/>
      <protection locked="0"/>
    </xf>
    <xf numFmtId="0" fontId="2" fillId="0" borderId="7" xfId="1" applyFont="1" applyBorder="1" applyAlignment="1" applyProtection="1">
      <alignment horizontal="left" vertical="top" wrapText="1" indent="1"/>
      <protection locked="0"/>
    </xf>
    <xf numFmtId="0" fontId="2" fillId="0" borderId="7" xfId="1" applyFont="1" applyBorder="1" applyAlignment="1" applyProtection="1">
      <alignment vertical="top"/>
      <protection locked="0"/>
    </xf>
    <xf numFmtId="0" fontId="5" fillId="0" borderId="5" xfId="1" applyFont="1" applyBorder="1" applyAlignment="1" applyProtection="1">
      <alignment horizontal="left" vertical="top" indent="3"/>
      <protection locked="0"/>
    </xf>
    <xf numFmtId="0" fontId="5" fillId="0" borderId="7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5" fillId="0" borderId="7" xfId="1" applyFont="1" applyBorder="1" applyAlignment="1">
      <alignment vertical="top"/>
    </xf>
    <xf numFmtId="0" fontId="5" fillId="0" borderId="5" xfId="1" applyFont="1" applyBorder="1" applyAlignment="1">
      <alignment horizontal="center" vertical="top" wrapText="1"/>
    </xf>
    <xf numFmtId="0" fontId="0" fillId="0" borderId="0" xfId="1" applyFont="1" applyAlignment="1" applyProtection="1">
      <alignment horizontal="left" vertical="top" wrapText="1"/>
      <protection locked="0"/>
    </xf>
    <xf numFmtId="0" fontId="8" fillId="2" borderId="10" xfId="1" applyFont="1" applyFill="1" applyBorder="1" applyAlignment="1" applyProtection="1">
      <alignment horizontal="center" vertical="top" wrapText="1"/>
      <protection locked="0"/>
    </xf>
    <xf numFmtId="0" fontId="8" fillId="2" borderId="4" xfId="1" applyFont="1" applyFill="1" applyBorder="1" applyAlignment="1" applyProtection="1">
      <alignment horizontal="center" vertical="top"/>
      <protection locked="0"/>
    </xf>
    <xf numFmtId="0" fontId="8" fillId="2" borderId="9" xfId="1" applyFont="1" applyFill="1" applyBorder="1" applyAlignment="1" applyProtection="1">
      <alignment horizontal="center" vertical="top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2560320</xdr:colOff>
      <xdr:row>55</xdr:row>
      <xdr:rowOff>53340</xdr:rowOff>
    </xdr:from>
    <xdr:to>
      <xdr:col>6</xdr:col>
      <xdr:colOff>179070</xdr:colOff>
      <xdr:row>60</xdr:row>
      <xdr:rowOff>73025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2240" y="909828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showGridLines="0" tabSelected="1" zoomScaleNormal="100" workbookViewId="0">
      <selection activeCell="I49" sqref="I49"/>
    </sheetView>
  </sheetViews>
  <sheetFormatPr baseColWidth="10" defaultColWidth="10.33203125" defaultRowHeight="10.199999999999999" x14ac:dyDescent="0.3"/>
  <cols>
    <col min="1" max="1" width="1.77734375" style="1" customWidth="1"/>
    <col min="2" max="2" width="53.5546875" style="1" customWidth="1"/>
    <col min="3" max="3" width="15.33203125" style="1" customWidth="1"/>
    <col min="4" max="4" width="17" style="1" customWidth="1"/>
    <col min="5" max="6" width="15.33203125" style="1" customWidth="1"/>
    <col min="7" max="7" width="16.109375" style="1" customWidth="1"/>
    <col min="8" max="8" width="15.33203125" style="1" customWidth="1"/>
    <col min="9" max="16384" width="10.33203125" style="1"/>
  </cols>
  <sheetData>
    <row r="1" spans="2:8" ht="33.6" customHeight="1" x14ac:dyDescent="0.3">
      <c r="B1" s="46" t="s">
        <v>39</v>
      </c>
      <c r="C1" s="47"/>
      <c r="D1" s="47"/>
      <c r="E1" s="47"/>
      <c r="F1" s="47"/>
      <c r="G1" s="47"/>
      <c r="H1" s="48"/>
    </row>
    <row r="2" spans="2:8" s="32" customFormat="1" x14ac:dyDescent="0.3">
      <c r="B2" s="33"/>
      <c r="C2" s="49" t="s">
        <v>33</v>
      </c>
      <c r="D2" s="50"/>
      <c r="E2" s="50"/>
      <c r="F2" s="50"/>
      <c r="G2" s="51"/>
      <c r="H2" s="52" t="s">
        <v>32</v>
      </c>
    </row>
    <row r="3" spans="2:8" s="29" customFormat="1" ht="24.9" customHeight="1" x14ac:dyDescent="0.3">
      <c r="B3" s="31" t="s">
        <v>38</v>
      </c>
      <c r="C3" s="19" t="s">
        <v>30</v>
      </c>
      <c r="D3" s="18" t="s">
        <v>29</v>
      </c>
      <c r="E3" s="18" t="s">
        <v>28</v>
      </c>
      <c r="F3" s="18" t="s">
        <v>27</v>
      </c>
      <c r="G3" s="17" t="s">
        <v>26</v>
      </c>
      <c r="H3" s="53"/>
    </row>
    <row r="4" spans="2:8" s="29" customFormat="1" x14ac:dyDescent="0.3">
      <c r="B4" s="30"/>
      <c r="C4" s="15" t="s">
        <v>25</v>
      </c>
      <c r="D4" s="14" t="s">
        <v>24</v>
      </c>
      <c r="E4" s="14" t="s">
        <v>23</v>
      </c>
      <c r="F4" s="14" t="s">
        <v>22</v>
      </c>
      <c r="G4" s="14" t="s">
        <v>21</v>
      </c>
      <c r="H4" s="14" t="s">
        <v>20</v>
      </c>
    </row>
    <row r="5" spans="2:8" x14ac:dyDescent="0.3">
      <c r="B5" s="34" t="s">
        <v>18</v>
      </c>
      <c r="C5" s="28">
        <v>0</v>
      </c>
      <c r="D5" s="28">
        <v>0</v>
      </c>
      <c r="E5" s="28">
        <f t="shared" ref="E5:E14" si="0">C5+D5</f>
        <v>0</v>
      </c>
      <c r="F5" s="28">
        <v>0</v>
      </c>
      <c r="G5" s="28">
        <v>0</v>
      </c>
      <c r="H5" s="28">
        <f t="shared" ref="H5:H14" si="1">G5-C5</f>
        <v>0</v>
      </c>
    </row>
    <row r="6" spans="2:8" x14ac:dyDescent="0.3">
      <c r="B6" s="35" t="s">
        <v>11</v>
      </c>
      <c r="C6" s="27">
        <v>0</v>
      </c>
      <c r="D6" s="27">
        <v>0</v>
      </c>
      <c r="E6" s="27">
        <f t="shared" si="0"/>
        <v>0</v>
      </c>
      <c r="F6" s="27">
        <v>0</v>
      </c>
      <c r="G6" s="27">
        <v>0</v>
      </c>
      <c r="H6" s="27">
        <f t="shared" si="1"/>
        <v>0</v>
      </c>
    </row>
    <row r="7" spans="2:8" x14ac:dyDescent="0.3">
      <c r="B7" s="36" t="s">
        <v>17</v>
      </c>
      <c r="C7" s="27">
        <v>0</v>
      </c>
      <c r="D7" s="27">
        <v>0</v>
      </c>
      <c r="E7" s="27">
        <f t="shared" si="0"/>
        <v>0</v>
      </c>
      <c r="F7" s="27">
        <v>0</v>
      </c>
      <c r="G7" s="27">
        <v>0</v>
      </c>
      <c r="H7" s="27">
        <f t="shared" si="1"/>
        <v>0</v>
      </c>
    </row>
    <row r="8" spans="2:8" x14ac:dyDescent="0.3">
      <c r="B8" s="36" t="s">
        <v>16</v>
      </c>
      <c r="C8" s="27">
        <v>0</v>
      </c>
      <c r="D8" s="27">
        <v>0</v>
      </c>
      <c r="E8" s="27">
        <f t="shared" si="0"/>
        <v>0</v>
      </c>
      <c r="F8" s="27">
        <v>0</v>
      </c>
      <c r="G8" s="27">
        <v>0</v>
      </c>
      <c r="H8" s="27">
        <f t="shared" si="1"/>
        <v>0</v>
      </c>
    </row>
    <row r="9" spans="2:8" x14ac:dyDescent="0.3">
      <c r="B9" s="36" t="s">
        <v>37</v>
      </c>
      <c r="C9" s="27">
        <v>0</v>
      </c>
      <c r="D9" s="27">
        <v>0</v>
      </c>
      <c r="E9" s="27">
        <f t="shared" si="0"/>
        <v>0</v>
      </c>
      <c r="F9" s="27">
        <v>0</v>
      </c>
      <c r="G9" s="27">
        <v>0</v>
      </c>
      <c r="H9" s="27">
        <f t="shared" si="1"/>
        <v>0</v>
      </c>
    </row>
    <row r="10" spans="2:8" x14ac:dyDescent="0.3">
      <c r="B10" s="35" t="s">
        <v>36</v>
      </c>
      <c r="C10" s="27">
        <v>0</v>
      </c>
      <c r="D10" s="27">
        <v>0</v>
      </c>
      <c r="E10" s="27">
        <f t="shared" si="0"/>
        <v>0</v>
      </c>
      <c r="F10" s="27">
        <v>0</v>
      </c>
      <c r="G10" s="27">
        <v>0</v>
      </c>
      <c r="H10" s="27">
        <f t="shared" si="1"/>
        <v>0</v>
      </c>
    </row>
    <row r="11" spans="2:8" x14ac:dyDescent="0.3">
      <c r="B11" s="36" t="s">
        <v>35</v>
      </c>
      <c r="C11" s="27">
        <v>53245000</v>
      </c>
      <c r="D11" s="27">
        <v>18423912.600000001</v>
      </c>
      <c r="E11" s="27">
        <f t="shared" si="0"/>
        <v>71668912.599999994</v>
      </c>
      <c r="F11" s="27">
        <v>54233810.350000001</v>
      </c>
      <c r="G11" s="27">
        <v>54233810.350000001</v>
      </c>
      <c r="H11" s="27">
        <f t="shared" si="1"/>
        <v>988810.35000000149</v>
      </c>
    </row>
    <row r="12" spans="2:8" ht="20.399999999999999" x14ac:dyDescent="0.3">
      <c r="B12" s="36" t="s">
        <v>34</v>
      </c>
      <c r="C12" s="27">
        <v>0</v>
      </c>
      <c r="D12" s="27">
        <v>0</v>
      </c>
      <c r="E12" s="27">
        <f t="shared" si="0"/>
        <v>0</v>
      </c>
      <c r="F12" s="27">
        <v>0</v>
      </c>
      <c r="G12" s="27">
        <v>0</v>
      </c>
      <c r="H12" s="27">
        <f t="shared" si="1"/>
        <v>0</v>
      </c>
    </row>
    <row r="13" spans="2:8" ht="20.399999999999999" x14ac:dyDescent="0.3">
      <c r="B13" s="36" t="s">
        <v>8</v>
      </c>
      <c r="C13" s="27">
        <v>238469139.28999999</v>
      </c>
      <c r="D13" s="27">
        <v>646034730.75999999</v>
      </c>
      <c r="E13" s="27">
        <f t="shared" si="0"/>
        <v>884503870.04999995</v>
      </c>
      <c r="F13" s="27">
        <v>884503870.04999995</v>
      </c>
      <c r="G13" s="27">
        <v>884503870.04999995</v>
      </c>
      <c r="H13" s="27">
        <f t="shared" si="1"/>
        <v>646034730.75999999</v>
      </c>
    </row>
    <row r="14" spans="2:8" x14ac:dyDescent="0.3">
      <c r="B14" s="36" t="s">
        <v>6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2:8" x14ac:dyDescent="0.3">
      <c r="B15" s="37"/>
      <c r="C15" s="26"/>
      <c r="D15" s="26"/>
      <c r="E15" s="26"/>
      <c r="F15" s="26"/>
      <c r="G15" s="26"/>
      <c r="H15" s="26"/>
    </row>
    <row r="16" spans="2:8" x14ac:dyDescent="0.3">
      <c r="B16" s="38" t="s">
        <v>5</v>
      </c>
      <c r="C16" s="10">
        <f t="shared" ref="C16:H16" si="2">SUM(C5:C14)</f>
        <v>291714139.28999996</v>
      </c>
      <c r="D16" s="10">
        <f t="shared" si="2"/>
        <v>664458643.36000001</v>
      </c>
      <c r="E16" s="10">
        <f t="shared" si="2"/>
        <v>956172782.64999998</v>
      </c>
      <c r="F16" s="10">
        <f t="shared" si="2"/>
        <v>938737680.39999998</v>
      </c>
      <c r="G16" s="25">
        <f t="shared" si="2"/>
        <v>938737680.39999998</v>
      </c>
      <c r="H16" s="24">
        <f t="shared" si="2"/>
        <v>647023541.11000001</v>
      </c>
    </row>
    <row r="17" spans="2:8" x14ac:dyDescent="0.3">
      <c r="B17" s="9"/>
      <c r="C17" s="8"/>
      <c r="D17" s="8"/>
      <c r="E17" s="23"/>
      <c r="F17" s="7" t="s">
        <v>4</v>
      </c>
      <c r="G17" s="22"/>
      <c r="H17" s="5">
        <f>+H16</f>
        <v>647023541.11000001</v>
      </c>
    </row>
    <row r="18" spans="2:8" ht="10.5" customHeight="1" x14ac:dyDescent="0.3">
      <c r="B18" s="21"/>
      <c r="C18" s="49" t="s">
        <v>33</v>
      </c>
      <c r="D18" s="50"/>
      <c r="E18" s="50"/>
      <c r="F18" s="50"/>
      <c r="G18" s="51"/>
      <c r="H18" s="52" t="s">
        <v>32</v>
      </c>
    </row>
    <row r="19" spans="2:8" ht="20.399999999999999" x14ac:dyDescent="0.3">
      <c r="B19" s="20" t="s">
        <v>31</v>
      </c>
      <c r="C19" s="19" t="s">
        <v>30</v>
      </c>
      <c r="D19" s="18" t="s">
        <v>29</v>
      </c>
      <c r="E19" s="18" t="s">
        <v>28</v>
      </c>
      <c r="F19" s="18" t="s">
        <v>27</v>
      </c>
      <c r="G19" s="17" t="s">
        <v>26</v>
      </c>
      <c r="H19" s="53"/>
    </row>
    <row r="20" spans="2:8" x14ac:dyDescent="0.3">
      <c r="B20" s="16"/>
      <c r="C20" s="15" t="s">
        <v>25</v>
      </c>
      <c r="D20" s="14" t="s">
        <v>24</v>
      </c>
      <c r="E20" s="14" t="s">
        <v>23</v>
      </c>
      <c r="F20" s="14" t="s">
        <v>22</v>
      </c>
      <c r="G20" s="14" t="s">
        <v>21</v>
      </c>
      <c r="H20" s="14" t="s">
        <v>20</v>
      </c>
    </row>
    <row r="21" spans="2:8" x14ac:dyDescent="0.3">
      <c r="B21" s="39" t="s">
        <v>19</v>
      </c>
      <c r="C21" s="13">
        <f t="shared" ref="C21:H21" si="3">SUM(C22+C23+C24+C25+C26+C27+C28+C29)</f>
        <v>0</v>
      </c>
      <c r="D21" s="13">
        <f t="shared" si="3"/>
        <v>0</v>
      </c>
      <c r="E21" s="13">
        <f t="shared" si="3"/>
        <v>0</v>
      </c>
      <c r="F21" s="13">
        <f t="shared" si="3"/>
        <v>0</v>
      </c>
      <c r="G21" s="13">
        <f t="shared" si="3"/>
        <v>0</v>
      </c>
      <c r="H21" s="13">
        <f t="shared" si="3"/>
        <v>0</v>
      </c>
    </row>
    <row r="22" spans="2:8" x14ac:dyDescent="0.3">
      <c r="B22" s="40" t="s">
        <v>18</v>
      </c>
      <c r="C22" s="12">
        <v>0</v>
      </c>
      <c r="D22" s="12">
        <v>0</v>
      </c>
      <c r="E22" s="12">
        <f t="shared" ref="E22:E29" si="4">C22+D22</f>
        <v>0</v>
      </c>
      <c r="F22" s="12">
        <v>0</v>
      </c>
      <c r="G22" s="12">
        <v>0</v>
      </c>
      <c r="H22" s="12">
        <f t="shared" ref="H22:H29" si="5">G22-C22</f>
        <v>0</v>
      </c>
    </row>
    <row r="23" spans="2:8" x14ac:dyDescent="0.3">
      <c r="B23" s="40" t="s">
        <v>11</v>
      </c>
      <c r="C23" s="12">
        <v>0</v>
      </c>
      <c r="D23" s="12">
        <v>0</v>
      </c>
      <c r="E23" s="12">
        <f t="shared" si="4"/>
        <v>0</v>
      </c>
      <c r="F23" s="12">
        <v>0</v>
      </c>
      <c r="G23" s="12">
        <v>0</v>
      </c>
      <c r="H23" s="12">
        <f t="shared" si="5"/>
        <v>0</v>
      </c>
    </row>
    <row r="24" spans="2:8" x14ac:dyDescent="0.3">
      <c r="B24" s="40" t="s">
        <v>17</v>
      </c>
      <c r="C24" s="12">
        <v>0</v>
      </c>
      <c r="D24" s="12">
        <v>0</v>
      </c>
      <c r="E24" s="12">
        <f t="shared" si="4"/>
        <v>0</v>
      </c>
      <c r="F24" s="12">
        <v>0</v>
      </c>
      <c r="G24" s="12">
        <v>0</v>
      </c>
      <c r="H24" s="12">
        <f t="shared" si="5"/>
        <v>0</v>
      </c>
    </row>
    <row r="25" spans="2:8" x14ac:dyDescent="0.3">
      <c r="B25" s="40" t="s">
        <v>16</v>
      </c>
      <c r="C25" s="12">
        <v>0</v>
      </c>
      <c r="D25" s="12">
        <v>0</v>
      </c>
      <c r="E25" s="12">
        <f t="shared" si="4"/>
        <v>0</v>
      </c>
      <c r="F25" s="12">
        <v>0</v>
      </c>
      <c r="G25" s="12">
        <v>0</v>
      </c>
      <c r="H25" s="12">
        <f t="shared" si="5"/>
        <v>0</v>
      </c>
    </row>
    <row r="26" spans="2:8" ht="11.4" x14ac:dyDescent="0.3">
      <c r="B26" s="40" t="s">
        <v>15</v>
      </c>
      <c r="C26" s="12">
        <v>0</v>
      </c>
      <c r="D26" s="12">
        <v>0</v>
      </c>
      <c r="E26" s="12">
        <f t="shared" si="4"/>
        <v>0</v>
      </c>
      <c r="F26" s="12">
        <v>0</v>
      </c>
      <c r="G26" s="12">
        <v>0</v>
      </c>
      <c r="H26" s="12">
        <f t="shared" si="5"/>
        <v>0</v>
      </c>
    </row>
    <row r="27" spans="2:8" ht="11.4" x14ac:dyDescent="0.3">
      <c r="B27" s="40" t="s">
        <v>14</v>
      </c>
      <c r="C27" s="12">
        <v>0</v>
      </c>
      <c r="D27" s="12">
        <v>0</v>
      </c>
      <c r="E27" s="12">
        <f t="shared" si="4"/>
        <v>0</v>
      </c>
      <c r="F27" s="12">
        <v>0</v>
      </c>
      <c r="G27" s="12">
        <v>0</v>
      </c>
      <c r="H27" s="12">
        <f t="shared" si="5"/>
        <v>0</v>
      </c>
    </row>
    <row r="28" spans="2:8" ht="20.399999999999999" x14ac:dyDescent="0.3">
      <c r="B28" s="40" t="s">
        <v>13</v>
      </c>
      <c r="C28" s="12">
        <v>0</v>
      </c>
      <c r="D28" s="12">
        <v>0</v>
      </c>
      <c r="E28" s="12">
        <f t="shared" si="4"/>
        <v>0</v>
      </c>
      <c r="F28" s="12">
        <v>0</v>
      </c>
      <c r="G28" s="12">
        <v>0</v>
      </c>
      <c r="H28" s="12">
        <f t="shared" si="5"/>
        <v>0</v>
      </c>
    </row>
    <row r="29" spans="2:8" ht="20.399999999999999" x14ac:dyDescent="0.3">
      <c r="B29" s="40" t="s">
        <v>8</v>
      </c>
      <c r="C29" s="12">
        <v>0</v>
      </c>
      <c r="D29" s="12">
        <v>0</v>
      </c>
      <c r="E29" s="12">
        <f t="shared" si="4"/>
        <v>0</v>
      </c>
      <c r="F29" s="12">
        <v>0</v>
      </c>
      <c r="G29" s="12">
        <v>0</v>
      </c>
      <c r="H29" s="12">
        <f t="shared" si="5"/>
        <v>0</v>
      </c>
    </row>
    <row r="30" spans="2:8" x14ac:dyDescent="0.3">
      <c r="B30" s="40"/>
      <c r="C30" s="12"/>
      <c r="D30" s="12"/>
      <c r="E30" s="12"/>
      <c r="F30" s="12"/>
      <c r="G30" s="12"/>
      <c r="H30" s="12"/>
    </row>
    <row r="31" spans="2:8" ht="30.6" x14ac:dyDescent="0.3">
      <c r="B31" s="41" t="s">
        <v>12</v>
      </c>
      <c r="C31" s="11">
        <f t="shared" ref="C31:H31" si="6">SUM(C32:C35)</f>
        <v>291714139.28999996</v>
      </c>
      <c r="D31" s="11">
        <f t="shared" si="6"/>
        <v>664458643.36000001</v>
      </c>
      <c r="E31" s="11">
        <f t="shared" si="6"/>
        <v>956172782.64999998</v>
      </c>
      <c r="F31" s="11">
        <f t="shared" si="6"/>
        <v>938737680.39999998</v>
      </c>
      <c r="G31" s="11">
        <f t="shared" si="6"/>
        <v>938737680.39999998</v>
      </c>
      <c r="H31" s="11">
        <f t="shared" si="6"/>
        <v>647023541.11000001</v>
      </c>
    </row>
    <row r="32" spans="2:8" x14ac:dyDescent="0.3">
      <c r="B32" s="40" t="s">
        <v>11</v>
      </c>
      <c r="C32" s="12">
        <v>0</v>
      </c>
      <c r="D32" s="12">
        <v>0</v>
      </c>
      <c r="E32" s="12">
        <f>C32+D32</f>
        <v>0</v>
      </c>
      <c r="F32" s="12">
        <v>0</v>
      </c>
      <c r="G32" s="12">
        <v>0</v>
      </c>
      <c r="H32" s="12">
        <f>G32-C32</f>
        <v>0</v>
      </c>
    </row>
    <row r="33" spans="2:8" ht="11.4" x14ac:dyDescent="0.3">
      <c r="B33" s="40" t="s">
        <v>10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>G33-C33</f>
        <v>0</v>
      </c>
    </row>
    <row r="34" spans="2:8" ht="11.4" x14ac:dyDescent="0.3">
      <c r="B34" s="40" t="s">
        <v>9</v>
      </c>
      <c r="C34" s="12">
        <v>53245000</v>
      </c>
      <c r="D34" s="12">
        <v>18423912.600000001</v>
      </c>
      <c r="E34" s="12">
        <f>C34+D34</f>
        <v>71668912.599999994</v>
      </c>
      <c r="F34" s="12">
        <v>54233810.350000001</v>
      </c>
      <c r="G34" s="12">
        <v>54233810.350000001</v>
      </c>
      <c r="H34" s="12">
        <f>G34-C34</f>
        <v>988810.35000000149</v>
      </c>
    </row>
    <row r="35" spans="2:8" ht="20.399999999999999" x14ac:dyDescent="0.3">
      <c r="B35" s="40" t="s">
        <v>8</v>
      </c>
      <c r="C35" s="12">
        <v>238469139.28999999</v>
      </c>
      <c r="D35" s="12">
        <v>646034730.75999999</v>
      </c>
      <c r="E35" s="12">
        <f>C35+D35</f>
        <v>884503870.04999995</v>
      </c>
      <c r="F35" s="12">
        <v>884503870.04999995</v>
      </c>
      <c r="G35" s="12">
        <v>884503870.04999995</v>
      </c>
      <c r="H35" s="12">
        <f>G35-C35</f>
        <v>646034730.75999999</v>
      </c>
    </row>
    <row r="36" spans="2:8" x14ac:dyDescent="0.3">
      <c r="B36" s="42"/>
      <c r="C36" s="12"/>
      <c r="D36" s="12"/>
      <c r="E36" s="12"/>
      <c r="F36" s="12"/>
      <c r="G36" s="12"/>
      <c r="H36" s="12"/>
    </row>
    <row r="37" spans="2:8" x14ac:dyDescent="0.3">
      <c r="B37" s="43" t="s">
        <v>7</v>
      </c>
      <c r="C37" s="11">
        <f t="shared" ref="C37:H37" si="7">SUM(C38)</f>
        <v>0</v>
      </c>
      <c r="D37" s="11">
        <f t="shared" si="7"/>
        <v>0</v>
      </c>
      <c r="E37" s="11">
        <f t="shared" si="7"/>
        <v>0</v>
      </c>
      <c r="F37" s="11">
        <f t="shared" si="7"/>
        <v>0</v>
      </c>
      <c r="G37" s="11">
        <f t="shared" si="7"/>
        <v>0</v>
      </c>
      <c r="H37" s="11">
        <f t="shared" si="7"/>
        <v>0</v>
      </c>
    </row>
    <row r="38" spans="2:8" x14ac:dyDescent="0.3">
      <c r="B38" s="40" t="s">
        <v>6</v>
      </c>
      <c r="C38" s="12">
        <v>0</v>
      </c>
      <c r="D38" s="12">
        <v>0</v>
      </c>
      <c r="E38" s="12">
        <f>C38+D38</f>
        <v>0</v>
      </c>
      <c r="F38" s="12">
        <v>0</v>
      </c>
      <c r="G38" s="12">
        <v>0</v>
      </c>
      <c r="H38" s="12">
        <f>G38-C38</f>
        <v>0</v>
      </c>
    </row>
    <row r="39" spans="2:8" x14ac:dyDescent="0.3">
      <c r="B39" s="40"/>
      <c r="C39" s="11"/>
      <c r="D39" s="11"/>
      <c r="E39" s="11"/>
      <c r="F39" s="11"/>
      <c r="G39" s="11"/>
      <c r="H39" s="11"/>
    </row>
    <row r="40" spans="2:8" x14ac:dyDescent="0.3">
      <c r="B40" s="44" t="s">
        <v>5</v>
      </c>
      <c r="C40" s="10">
        <f t="shared" ref="C40:H40" si="8">SUM(C22:C29)+SUM(C32:C35)+C38</f>
        <v>291714139.28999996</v>
      </c>
      <c r="D40" s="10">
        <f t="shared" si="8"/>
        <v>664458643.36000001</v>
      </c>
      <c r="E40" s="10">
        <f t="shared" si="8"/>
        <v>956172782.64999998</v>
      </c>
      <c r="F40" s="10">
        <f t="shared" si="8"/>
        <v>938737680.39999998</v>
      </c>
      <c r="G40" s="10">
        <f t="shared" si="8"/>
        <v>938737680.39999998</v>
      </c>
      <c r="H40" s="10">
        <f t="shared" si="8"/>
        <v>647023541.11000001</v>
      </c>
    </row>
    <row r="41" spans="2:8" x14ac:dyDescent="0.3">
      <c r="B41" s="9"/>
      <c r="C41" s="8"/>
      <c r="D41" s="8"/>
      <c r="E41" s="8"/>
      <c r="F41" s="7" t="s">
        <v>4</v>
      </c>
      <c r="G41" s="6"/>
      <c r="H41" s="5">
        <f>+H40</f>
        <v>647023541.11000001</v>
      </c>
    </row>
    <row r="43" spans="2:8" x14ac:dyDescent="0.2">
      <c r="B43" s="4" t="s">
        <v>3</v>
      </c>
    </row>
    <row r="44" spans="2:8" ht="28.8" x14ac:dyDescent="0.3">
      <c r="B44" s="3" t="s">
        <v>2</v>
      </c>
    </row>
    <row r="45" spans="2:8" ht="14.4" x14ac:dyDescent="0.3">
      <c r="B45" s="2" t="s">
        <v>1</v>
      </c>
    </row>
    <row r="46" spans="2:8" ht="14.4" x14ac:dyDescent="0.3">
      <c r="B46" s="45" t="s">
        <v>0</v>
      </c>
      <c r="C46" s="45"/>
      <c r="D46" s="45"/>
      <c r="E46" s="45"/>
      <c r="F46" s="45"/>
      <c r="G46" s="45"/>
      <c r="H46" s="45"/>
    </row>
  </sheetData>
  <sheetProtection formatCells="0" formatColumns="0" formatRows="0" insertRows="0" autoFilter="0"/>
  <mergeCells count="6">
    <mergeCell ref="B46:H46"/>
    <mergeCell ref="B1:H1"/>
    <mergeCell ref="C2:G2"/>
    <mergeCell ref="H2:H3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2025-01-27T16:49:51Z</cp:lastPrinted>
  <dcterms:created xsi:type="dcterms:W3CDTF">2025-01-27T16:47:25Z</dcterms:created>
  <dcterms:modified xsi:type="dcterms:W3CDTF">2025-01-27T17:06:31Z</dcterms:modified>
  <cp:contentStatus/>
</cp:coreProperties>
</file>