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SUPUESTO05\Desktop\INFORMACION CONTABLE\"/>
    </mc:Choice>
  </mc:AlternateContent>
  <bookViews>
    <workbookView xWindow="0" yWindow="0" windowWidth="23040" windowHeight="9024"/>
  </bookViews>
  <sheets>
    <sheet name="EA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EAA!$A$2:$F$21</definedName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_xlnm.Extract">[4]EGRESOS!#REF!</definedName>
    <definedName name="_xlnm.Print_Area" localSheetId="0">EAA!$A$1:$F$33</definedName>
    <definedName name="B">[4]EGRESOS!#REF!</definedName>
    <definedName name="BASE">#REF!</definedName>
    <definedName name="_xlnm.Database">[5]REPORTO!#REF!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REPORTO">#REF!</definedName>
    <definedName name="sssss">[1]ECABR!#REF!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3" i="1" s="1"/>
  <c r="C4" i="1"/>
  <c r="C3" i="1" s="1"/>
  <c r="D4" i="1"/>
  <c r="D3" i="1" s="1"/>
  <c r="E5" i="1"/>
  <c r="E4" i="1" s="1"/>
  <c r="F5" i="1"/>
  <c r="F4" i="1" s="1"/>
  <c r="E6" i="1"/>
  <c r="F6" i="1"/>
  <c r="E7" i="1"/>
  <c r="F7" i="1"/>
  <c r="E8" i="1"/>
  <c r="F8" i="1"/>
  <c r="E9" i="1"/>
  <c r="F9" i="1"/>
  <c r="E10" i="1"/>
  <c r="F10" i="1"/>
  <c r="E11" i="1"/>
  <c r="F11" i="1"/>
  <c r="B12" i="1"/>
  <c r="C12" i="1"/>
  <c r="D12" i="1"/>
  <c r="E13" i="1"/>
  <c r="F13" i="1"/>
  <c r="E14" i="1"/>
  <c r="F14" i="1" s="1"/>
  <c r="E15" i="1"/>
  <c r="F15" i="1"/>
  <c r="E16" i="1"/>
  <c r="F16" i="1" s="1"/>
  <c r="E17" i="1"/>
  <c r="F17" i="1"/>
  <c r="E18" i="1"/>
  <c r="F18" i="1" s="1"/>
  <c r="E19" i="1"/>
  <c r="F19" i="1"/>
  <c r="E20" i="1"/>
  <c r="F20" i="1" s="1"/>
  <c r="E21" i="1"/>
  <c r="F21" i="1"/>
  <c r="F12" i="1" l="1"/>
  <c r="F3" i="1"/>
  <c r="E12" i="1"/>
  <c r="E3" i="1" s="1"/>
</calcChain>
</file>

<file path=xl/sharedStrings.xml><?xml version="1.0" encoding="utf-8"?>
<sst xmlns="http://schemas.openxmlformats.org/spreadsheetml/2006/main" count="27" uniqueCount="27">
  <si>
    <t>Bajo protesta de decir verdad declaramos que los Estados Financieros y sus notas, son razonablemente correctos y son responsabilidad del emisor.</t>
  </si>
  <si>
    <t>Otros Activos no Circulantes</t>
  </si>
  <si>
    <t>Estimación por Pérdida o Deterioro de Activos no Circulantes</t>
  </si>
  <si>
    <t>Activos Diferidos</t>
  </si>
  <si>
    <t>Depreciación, Deterioro y Amortización Acumulada de Bienes</t>
  </si>
  <si>
    <t>Activos Intangibles</t>
  </si>
  <si>
    <t>Bienes Muebles</t>
  </si>
  <si>
    <t>Bienes Inmuebles, Infraestructura y Construcciones en Proceso</t>
  </si>
  <si>
    <t>Derechos a Recibir Efectivo o Equivalentes a Largo Plazo</t>
  </si>
  <si>
    <t>Inversiones Financieras a Largo Plazo</t>
  </si>
  <si>
    <t>Activo No Circulante</t>
  </si>
  <si>
    <t>Otros Activos Circulantes</t>
  </si>
  <si>
    <t>Estimación por Pérdida o Deterioro de Activos Circulantes</t>
  </si>
  <si>
    <t>Almacenes</t>
  </si>
  <si>
    <t>Inventarios</t>
  </si>
  <si>
    <t>Derechos a Recibir Bienes o Servicios</t>
  </si>
  <si>
    <t>Derechos a Recibir Efectivo o Equivalentes</t>
  </si>
  <si>
    <t>Efectivo y Equivalentes</t>
  </si>
  <si>
    <t>Activo Circulante</t>
  </si>
  <si>
    <t>ACTIVO</t>
  </si>
  <si>
    <t>Variación del Periodo</t>
  </si>
  <si>
    <t>Saldo Final</t>
  </si>
  <si>
    <t>Abonos del Periodo</t>
  </si>
  <si>
    <t>Cargos del Periodo</t>
  </si>
  <si>
    <t>Saldo Inicial</t>
  </si>
  <si>
    <t>Concepto</t>
  </si>
  <si>
    <t>COMISIÓN DE DEPORTE DEL ESTADO DE GUANAJUATO
Estado Analítico del Activo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</si>
</sst>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4">
    <xf numFmtId="0" fontId="0" fillId="0" borderId="0" xfId="0"/>
    <xf numFmtId="0" fontId="1" fillId="0" borderId="0" xfId="1" applyProtection="1">
      <protection locked="0"/>
    </xf>
    <xf numFmtId="0" fontId="2" fillId="0" borderId="0" xfId="2" applyAlignment="1" applyProtection="1">
      <alignment horizontal="left" vertical="top" indent="1"/>
      <protection locked="0"/>
    </xf>
    <xf numFmtId="4" fontId="3" fillId="0" borderId="1" xfId="2" applyNumberFormat="1" applyFont="1" applyBorder="1" applyAlignment="1" applyProtection="1">
      <alignment vertical="top" wrapText="1"/>
      <protection locked="0"/>
    </xf>
    <xf numFmtId="0" fontId="3" fillId="0" borderId="1" xfId="2" applyFont="1" applyBorder="1" applyAlignment="1">
      <alignment horizontal="left" vertical="top" indent="2"/>
    </xf>
    <xf numFmtId="4" fontId="3" fillId="0" borderId="1" xfId="2" applyNumberFormat="1" applyFont="1" applyBorder="1" applyAlignment="1" applyProtection="1">
      <alignment wrapText="1"/>
      <protection locked="0"/>
    </xf>
    <xf numFmtId="4" fontId="4" fillId="0" borderId="1" xfId="2" applyNumberFormat="1" applyFont="1" applyBorder="1" applyAlignment="1" applyProtection="1">
      <alignment vertical="top" wrapText="1"/>
      <protection locked="0"/>
    </xf>
    <xf numFmtId="0" fontId="4" fillId="0" borderId="1" xfId="2" applyFont="1" applyBorder="1" applyAlignment="1">
      <alignment horizontal="left" vertical="top" indent="2"/>
    </xf>
    <xf numFmtId="0" fontId="4" fillId="0" borderId="1" xfId="2" applyFont="1" applyBorder="1" applyAlignment="1">
      <alignment horizontal="left" vertical="top" indent="1"/>
    </xf>
    <xf numFmtId="4" fontId="4" fillId="2" borderId="1" xfId="2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 applyProtection="1">
      <alignment horizontal="center" vertical="center" wrapText="1"/>
      <protection locked="0"/>
    </xf>
    <xf numFmtId="0" fontId="4" fillId="2" borderId="3" xfId="2" applyFont="1" applyFill="1" applyBorder="1" applyAlignment="1" applyProtection="1">
      <alignment horizontal="center" vertical="center" wrapText="1"/>
      <protection locked="0"/>
    </xf>
    <xf numFmtId="0" fontId="4" fillId="2" borderId="4" xfId="2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1714500</xdr:colOff>
      <xdr:row>27</xdr:row>
      <xdr:rowOff>15240</xdr:rowOff>
    </xdr:from>
    <xdr:to>
      <xdr:col>3</xdr:col>
      <xdr:colOff>1002030</xdr:colOff>
      <xdr:row>32</xdr:row>
      <xdr:rowOff>34925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0" y="3992880"/>
          <a:ext cx="5612130" cy="6673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ESUPUESTO05/Downloads/CPA2024%204to%20trimest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P"/>
      <sheetName val="IPC"/>
      <sheetName val="Notas a los Edos Financieros"/>
      <sheetName val="NACT"/>
      <sheetName val="NESF"/>
      <sheetName val="NVHP"/>
      <sheetName val="NEFE"/>
      <sheetName val="Conciliacion_Ig"/>
      <sheetName val="Conciliacion_Eg"/>
      <sheetName val="Memoria"/>
      <sheetName val="NGA"/>
      <sheetName val="EAI"/>
      <sheetName val="COG"/>
      <sheetName val="CTG"/>
      <sheetName val="CA"/>
      <sheetName val="CFG"/>
      <sheetName val="EN"/>
      <sheetName val="ID"/>
      <sheetName val="FFF"/>
      <sheetName val="GCP"/>
      <sheetName val="PPI"/>
      <sheetName val="INR"/>
      <sheetName val="IPF"/>
      <sheetName val="RBM"/>
      <sheetName val="RBI"/>
      <sheetName val="CBP"/>
      <sheetName val="DGTOF"/>
      <sheetName val="RAS"/>
      <sheetName val="REB"/>
      <sheetName val="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sqref="A1:F1"/>
    </sheetView>
  </sheetViews>
  <sheetFormatPr baseColWidth="10" defaultColWidth="10.33203125" defaultRowHeight="10.199999999999999" x14ac:dyDescent="0.2"/>
  <cols>
    <col min="1" max="1" width="56.44140625" style="1" customWidth="1"/>
    <col min="2" max="6" width="17.88671875" style="1" customWidth="1"/>
    <col min="7" max="16384" width="10.33203125" style="1"/>
  </cols>
  <sheetData>
    <row r="1" spans="1:6" ht="45" customHeight="1" x14ac:dyDescent="0.2">
      <c r="A1" s="13" t="s">
        <v>26</v>
      </c>
      <c r="B1" s="12"/>
      <c r="C1" s="12"/>
      <c r="D1" s="12"/>
      <c r="E1" s="12"/>
      <c r="F1" s="11"/>
    </row>
    <row r="2" spans="1:6" x14ac:dyDescent="0.2">
      <c r="A2" s="10" t="s">
        <v>25</v>
      </c>
      <c r="B2" s="9" t="s">
        <v>24</v>
      </c>
      <c r="C2" s="9" t="s">
        <v>23</v>
      </c>
      <c r="D2" s="9" t="s">
        <v>22</v>
      </c>
      <c r="E2" s="9" t="s">
        <v>21</v>
      </c>
      <c r="F2" s="9" t="s">
        <v>20</v>
      </c>
    </row>
    <row r="3" spans="1:6" x14ac:dyDescent="0.2">
      <c r="A3" s="8" t="s">
        <v>19</v>
      </c>
      <c r="B3" s="6">
        <f>B4+B12</f>
        <v>618048697.96999991</v>
      </c>
      <c r="C3" s="6">
        <f>C4+C12</f>
        <v>3685746465.9700003</v>
      </c>
      <c r="D3" s="6">
        <f>D4+D12</f>
        <v>3601968499.1800003</v>
      </c>
      <c r="E3" s="6">
        <f>E4+E12</f>
        <v>701826664.76000011</v>
      </c>
      <c r="F3" s="6">
        <f>F4+F12</f>
        <v>83777966.790000051</v>
      </c>
    </row>
    <row r="4" spans="1:6" x14ac:dyDescent="0.2">
      <c r="A4" s="7" t="s">
        <v>18</v>
      </c>
      <c r="B4" s="6">
        <f>SUM(B5:B11)</f>
        <v>56532488.879999995</v>
      </c>
      <c r="C4" s="6">
        <f>SUM(C5:C11)</f>
        <v>3516195839.5900002</v>
      </c>
      <c r="D4" s="6">
        <f>SUM(D5:D11)</f>
        <v>3467654876.5700002</v>
      </c>
      <c r="E4" s="6">
        <f>SUM(E5:E11)</f>
        <v>105073451.9000001</v>
      </c>
      <c r="F4" s="6">
        <f>SUM(F5:F11)</f>
        <v>48540963.020000093</v>
      </c>
    </row>
    <row r="5" spans="1:6" x14ac:dyDescent="0.2">
      <c r="A5" s="4" t="s">
        <v>17</v>
      </c>
      <c r="B5" s="3">
        <v>32739024.359999999</v>
      </c>
      <c r="C5" s="3">
        <v>2013395174.6800001</v>
      </c>
      <c r="D5" s="3">
        <v>1993626847.3299999</v>
      </c>
      <c r="E5" s="3">
        <f>B5+C5-D5</f>
        <v>52507351.710000038</v>
      </c>
      <c r="F5" s="3">
        <f>E5-B5</f>
        <v>19768327.350000039</v>
      </c>
    </row>
    <row r="6" spans="1:6" x14ac:dyDescent="0.2">
      <c r="A6" s="4" t="s">
        <v>16</v>
      </c>
      <c r="B6" s="3">
        <v>22589786.02</v>
      </c>
      <c r="C6" s="3">
        <v>1439777772.3900001</v>
      </c>
      <c r="D6" s="3">
        <v>1420445215.71</v>
      </c>
      <c r="E6" s="3">
        <f>B6+C6-D6</f>
        <v>41922342.700000048</v>
      </c>
      <c r="F6" s="3">
        <f>E6-B6</f>
        <v>19332556.680000048</v>
      </c>
    </row>
    <row r="7" spans="1:6" x14ac:dyDescent="0.2">
      <c r="A7" s="4" t="s">
        <v>15</v>
      </c>
      <c r="B7" s="3">
        <v>1203678.5</v>
      </c>
      <c r="C7" s="3">
        <v>63022892.520000003</v>
      </c>
      <c r="D7" s="3">
        <v>53582813.530000001</v>
      </c>
      <c r="E7" s="3">
        <f>B7+C7-D7</f>
        <v>10643757.490000002</v>
      </c>
      <c r="F7" s="3">
        <f>E7-B7</f>
        <v>9440078.9900000021</v>
      </c>
    </row>
    <row r="8" spans="1:6" x14ac:dyDescent="0.2">
      <c r="A8" s="4" t="s">
        <v>14</v>
      </c>
      <c r="B8" s="3">
        <v>0</v>
      </c>
      <c r="C8" s="3">
        <v>0</v>
      </c>
      <c r="D8" s="3">
        <v>0</v>
      </c>
      <c r="E8" s="3">
        <f>B8+C8-D8</f>
        <v>0</v>
      </c>
      <c r="F8" s="3">
        <f>E8-B8</f>
        <v>0</v>
      </c>
    </row>
    <row r="9" spans="1:6" x14ac:dyDescent="0.2">
      <c r="A9" s="4" t="s">
        <v>13</v>
      </c>
      <c r="B9" s="3">
        <v>0</v>
      </c>
      <c r="C9" s="3">
        <v>0</v>
      </c>
      <c r="D9" s="3">
        <v>0</v>
      </c>
      <c r="E9" s="3">
        <f>B9+C9-D9</f>
        <v>0</v>
      </c>
      <c r="F9" s="3">
        <f>E9-B9</f>
        <v>0</v>
      </c>
    </row>
    <row r="10" spans="1:6" x14ac:dyDescent="0.2">
      <c r="A10" s="4" t="s">
        <v>12</v>
      </c>
      <c r="B10" s="3">
        <v>0</v>
      </c>
      <c r="C10" s="3">
        <v>0</v>
      </c>
      <c r="D10" s="3">
        <v>0</v>
      </c>
      <c r="E10" s="3">
        <f>B10+C10-D10</f>
        <v>0</v>
      </c>
      <c r="F10" s="3">
        <f>E10-B10</f>
        <v>0</v>
      </c>
    </row>
    <row r="11" spans="1:6" x14ac:dyDescent="0.2">
      <c r="A11" s="4" t="s">
        <v>11</v>
      </c>
      <c r="B11" s="3">
        <v>0</v>
      </c>
      <c r="C11" s="3">
        <v>0</v>
      </c>
      <c r="D11" s="3">
        <v>0</v>
      </c>
      <c r="E11" s="3">
        <f>B11+C11-D11</f>
        <v>0</v>
      </c>
      <c r="F11" s="3">
        <f>E11-B11</f>
        <v>0</v>
      </c>
    </row>
    <row r="12" spans="1:6" x14ac:dyDescent="0.2">
      <c r="A12" s="7" t="s">
        <v>10</v>
      </c>
      <c r="B12" s="6">
        <f>SUM(B13:B21)</f>
        <v>561516209.08999991</v>
      </c>
      <c r="C12" s="6">
        <f>SUM(C13:C21)</f>
        <v>169550626.37999997</v>
      </c>
      <c r="D12" s="6">
        <f>SUM(D13:D21)</f>
        <v>134313622.60999998</v>
      </c>
      <c r="E12" s="6">
        <f>SUM(E13:E21)</f>
        <v>596753212.86000001</v>
      </c>
      <c r="F12" s="6">
        <f>SUM(F13:F21)</f>
        <v>35237003.769999966</v>
      </c>
    </row>
    <row r="13" spans="1:6" x14ac:dyDescent="0.2">
      <c r="A13" s="4" t="s">
        <v>9</v>
      </c>
      <c r="B13" s="3">
        <v>0</v>
      </c>
      <c r="C13" s="3">
        <v>0</v>
      </c>
      <c r="D13" s="3">
        <v>0</v>
      </c>
      <c r="E13" s="3">
        <f>B13+C13-D13</f>
        <v>0</v>
      </c>
      <c r="F13" s="3">
        <f>E13-B13</f>
        <v>0</v>
      </c>
    </row>
    <row r="14" spans="1:6" x14ac:dyDescent="0.2">
      <c r="A14" s="4" t="s">
        <v>8</v>
      </c>
      <c r="B14" s="5">
        <v>0</v>
      </c>
      <c r="C14" s="5">
        <v>0</v>
      </c>
      <c r="D14" s="5">
        <v>0</v>
      </c>
      <c r="E14" s="5">
        <f>B14+C14-D14</f>
        <v>0</v>
      </c>
      <c r="F14" s="5">
        <f>E14-B14</f>
        <v>0</v>
      </c>
    </row>
    <row r="15" spans="1:6" x14ac:dyDescent="0.2">
      <c r="A15" s="4" t="s">
        <v>7</v>
      </c>
      <c r="B15" s="5">
        <v>634808443.11000001</v>
      </c>
      <c r="C15" s="5">
        <v>164113510.66999999</v>
      </c>
      <c r="D15" s="5">
        <v>112361822.5</v>
      </c>
      <c r="E15" s="5">
        <f>B15+C15-D15</f>
        <v>686560131.27999997</v>
      </c>
      <c r="F15" s="5">
        <f>E15-B15</f>
        <v>51751688.169999957</v>
      </c>
    </row>
    <row r="16" spans="1:6" x14ac:dyDescent="0.2">
      <c r="A16" s="4" t="s">
        <v>6</v>
      </c>
      <c r="B16" s="3">
        <v>64737670.170000002</v>
      </c>
      <c r="C16" s="3">
        <v>5426286.8200000003</v>
      </c>
      <c r="D16" s="3">
        <v>2713143.41</v>
      </c>
      <c r="E16" s="3">
        <f>B16+C16-D16</f>
        <v>67450813.580000013</v>
      </c>
      <c r="F16" s="3">
        <f>E16-B16</f>
        <v>2713143.4100000113</v>
      </c>
    </row>
    <row r="17" spans="1:6" x14ac:dyDescent="0.2">
      <c r="A17" s="4" t="s">
        <v>5</v>
      </c>
      <c r="B17" s="3">
        <v>0</v>
      </c>
      <c r="C17" s="3">
        <v>0</v>
      </c>
      <c r="D17" s="3">
        <v>0</v>
      </c>
      <c r="E17" s="3">
        <f>B17+C17-D17</f>
        <v>0</v>
      </c>
      <c r="F17" s="3">
        <f>E17-B17</f>
        <v>0</v>
      </c>
    </row>
    <row r="18" spans="1:6" x14ac:dyDescent="0.2">
      <c r="A18" s="4" t="s">
        <v>4</v>
      </c>
      <c r="B18" s="3">
        <v>-138029904.19</v>
      </c>
      <c r="C18" s="3">
        <v>0</v>
      </c>
      <c r="D18" s="3">
        <v>19227827.809999999</v>
      </c>
      <c r="E18" s="3">
        <f>B18+C18-D18</f>
        <v>-157257732</v>
      </c>
      <c r="F18" s="3">
        <f>E18-B18</f>
        <v>-19227827.810000002</v>
      </c>
    </row>
    <row r="19" spans="1:6" x14ac:dyDescent="0.2">
      <c r="A19" s="4" t="s">
        <v>3</v>
      </c>
      <c r="B19" s="3">
        <v>0</v>
      </c>
      <c r="C19" s="3">
        <v>10828.89</v>
      </c>
      <c r="D19" s="3">
        <v>10828.89</v>
      </c>
      <c r="E19" s="3">
        <f>B19+C19-D19</f>
        <v>0</v>
      </c>
      <c r="F19" s="3">
        <f>E19-B19</f>
        <v>0</v>
      </c>
    </row>
    <row r="20" spans="1:6" x14ac:dyDescent="0.2">
      <c r="A20" s="4" t="s">
        <v>2</v>
      </c>
      <c r="B20" s="3">
        <v>0</v>
      </c>
      <c r="C20" s="3">
        <v>0</v>
      </c>
      <c r="D20" s="3">
        <v>0</v>
      </c>
      <c r="E20" s="3">
        <f>B20+C20-D20</f>
        <v>0</v>
      </c>
      <c r="F20" s="3">
        <f>E20-B20</f>
        <v>0</v>
      </c>
    </row>
    <row r="21" spans="1:6" x14ac:dyDescent="0.2">
      <c r="A21" s="4" t="s">
        <v>1</v>
      </c>
      <c r="B21" s="3">
        <v>0</v>
      </c>
      <c r="C21" s="3">
        <v>0</v>
      </c>
      <c r="D21" s="3">
        <v>0</v>
      </c>
      <c r="E21" s="3">
        <f>B21+C21-D21</f>
        <v>0</v>
      </c>
      <c r="F21" s="3">
        <f>E21-B21</f>
        <v>0</v>
      </c>
    </row>
    <row r="23" spans="1:6" ht="13.2" x14ac:dyDescent="0.2">
      <c r="A23" s="2" t="s">
        <v>0</v>
      </c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2025-01-27T16:05:42Z</cp:lastPrinted>
  <dcterms:created xsi:type="dcterms:W3CDTF">2025-01-27T16:04:24Z</dcterms:created>
  <dcterms:modified xsi:type="dcterms:W3CDTF">2025-01-27T16:06:39Z</dcterms:modified>
  <cp:contentStatus/>
</cp:coreProperties>
</file>