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OneDrive\Escritorio\CODE MARTIN GAMEZ\DIRECCION DE FIANZAS\CARGAS FINANCIERAS\"/>
    </mc:Choice>
  </mc:AlternateContent>
  <bookViews>
    <workbookView xWindow="0" yWindow="0" windowWidth="28800" windowHeight="11535"/>
  </bookViews>
  <sheets>
    <sheet name="PP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anexo">[1]ECABR!#REF!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MUEBLES">#REF!</definedName>
    <definedName name="N">#REF!</definedName>
    <definedName name="REPORTO">#REF!</definedName>
    <definedName name="sssss">[1]ECABR!#REF!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25" i="1" l="1"/>
  <c r="N125" i="1"/>
  <c r="M125" i="1"/>
  <c r="L125" i="1"/>
  <c r="O124" i="1"/>
  <c r="N124" i="1"/>
  <c r="M124" i="1"/>
  <c r="L124" i="1"/>
  <c r="O123" i="1"/>
  <c r="N123" i="1"/>
  <c r="M123" i="1"/>
  <c r="L123" i="1"/>
  <c r="O122" i="1"/>
  <c r="N122" i="1"/>
  <c r="M122" i="1"/>
  <c r="L122" i="1"/>
  <c r="O121" i="1"/>
  <c r="N121" i="1"/>
  <c r="M121" i="1"/>
  <c r="L121" i="1"/>
  <c r="O120" i="1"/>
  <c r="N120" i="1"/>
  <c r="M120" i="1"/>
  <c r="L120" i="1"/>
  <c r="O119" i="1"/>
  <c r="N119" i="1"/>
  <c r="M119" i="1"/>
  <c r="L119" i="1"/>
  <c r="O118" i="1"/>
  <c r="N118" i="1"/>
  <c r="M118" i="1"/>
  <c r="L118" i="1"/>
  <c r="O117" i="1"/>
  <c r="N117" i="1"/>
  <c r="M117" i="1"/>
  <c r="L117" i="1"/>
  <c r="O116" i="1"/>
  <c r="N116" i="1"/>
  <c r="M116" i="1"/>
  <c r="L116" i="1"/>
  <c r="O115" i="1"/>
  <c r="N115" i="1"/>
  <c r="M115" i="1"/>
  <c r="L115" i="1"/>
  <c r="O114" i="1"/>
  <c r="N114" i="1"/>
  <c r="M114" i="1"/>
  <c r="L114" i="1"/>
  <c r="O113" i="1"/>
  <c r="N113" i="1"/>
  <c r="M113" i="1"/>
  <c r="L113" i="1"/>
  <c r="O112" i="1"/>
  <c r="N112" i="1"/>
  <c r="M112" i="1"/>
  <c r="L112" i="1"/>
  <c r="O111" i="1"/>
  <c r="N111" i="1"/>
  <c r="M111" i="1"/>
  <c r="L111" i="1"/>
  <c r="O110" i="1"/>
  <c r="N110" i="1"/>
  <c r="M110" i="1"/>
  <c r="L110" i="1"/>
  <c r="O109" i="1"/>
  <c r="N109" i="1"/>
  <c r="M109" i="1"/>
  <c r="L109" i="1"/>
  <c r="O108" i="1"/>
  <c r="N108" i="1"/>
  <c r="M108" i="1"/>
  <c r="L108" i="1"/>
  <c r="O107" i="1"/>
  <c r="N107" i="1"/>
  <c r="M107" i="1"/>
  <c r="L107" i="1"/>
  <c r="O106" i="1"/>
  <c r="N106" i="1"/>
  <c r="M106" i="1"/>
  <c r="L106" i="1"/>
  <c r="O105" i="1"/>
  <c r="N105" i="1"/>
  <c r="M105" i="1"/>
  <c r="L105" i="1"/>
  <c r="O104" i="1"/>
  <c r="N104" i="1"/>
  <c r="M104" i="1"/>
  <c r="L104" i="1"/>
  <c r="O103" i="1"/>
  <c r="N103" i="1"/>
  <c r="M103" i="1"/>
  <c r="L103" i="1"/>
  <c r="O102" i="1"/>
  <c r="N102" i="1"/>
  <c r="M102" i="1"/>
  <c r="L102" i="1"/>
  <c r="O101" i="1"/>
  <c r="N101" i="1"/>
  <c r="M101" i="1"/>
  <c r="L101" i="1"/>
  <c r="O100" i="1"/>
  <c r="N100" i="1"/>
  <c r="M100" i="1"/>
  <c r="L100" i="1"/>
  <c r="O99" i="1"/>
  <c r="N99" i="1"/>
  <c r="M99" i="1"/>
  <c r="L99" i="1"/>
  <c r="O98" i="1"/>
  <c r="N98" i="1"/>
  <c r="M98" i="1"/>
  <c r="L98" i="1"/>
  <c r="O97" i="1"/>
  <c r="N97" i="1"/>
  <c r="M97" i="1"/>
  <c r="L97" i="1"/>
  <c r="O96" i="1"/>
  <c r="N96" i="1"/>
  <c r="M96" i="1"/>
  <c r="L96" i="1"/>
  <c r="O95" i="1"/>
  <c r="N95" i="1"/>
  <c r="M95" i="1"/>
  <c r="L95" i="1"/>
  <c r="O94" i="1"/>
  <c r="N94" i="1"/>
  <c r="M94" i="1"/>
  <c r="L94" i="1"/>
  <c r="O93" i="1"/>
  <c r="N93" i="1"/>
  <c r="M93" i="1"/>
  <c r="L93" i="1"/>
  <c r="O92" i="1"/>
  <c r="N92" i="1"/>
  <c r="M92" i="1"/>
  <c r="L92" i="1"/>
  <c r="O91" i="1"/>
  <c r="N91" i="1"/>
  <c r="M91" i="1"/>
  <c r="L91" i="1"/>
  <c r="O90" i="1"/>
  <c r="N90" i="1"/>
  <c r="M90" i="1"/>
  <c r="L90" i="1"/>
  <c r="O89" i="1"/>
  <c r="N89" i="1"/>
  <c r="M89" i="1"/>
  <c r="L89" i="1"/>
  <c r="O88" i="1"/>
  <c r="N88" i="1"/>
  <c r="M88" i="1"/>
  <c r="L88" i="1"/>
  <c r="O87" i="1"/>
  <c r="N87" i="1"/>
  <c r="M87" i="1"/>
  <c r="L87" i="1"/>
  <c r="O86" i="1"/>
  <c r="N86" i="1"/>
  <c r="M86" i="1"/>
  <c r="L86" i="1"/>
  <c r="O85" i="1"/>
  <c r="N85" i="1"/>
  <c r="M85" i="1"/>
  <c r="L85" i="1"/>
  <c r="O84" i="1"/>
  <c r="N84" i="1"/>
  <c r="M84" i="1"/>
  <c r="L84" i="1"/>
  <c r="O83" i="1"/>
  <c r="N83" i="1"/>
  <c r="M83" i="1"/>
  <c r="L83" i="1"/>
  <c r="O82" i="1"/>
  <c r="N82" i="1"/>
  <c r="M82" i="1"/>
  <c r="L82" i="1"/>
  <c r="O81" i="1"/>
  <c r="N81" i="1"/>
  <c r="M81" i="1"/>
  <c r="L81" i="1"/>
  <c r="O80" i="1"/>
  <c r="N80" i="1"/>
  <c r="M80" i="1"/>
  <c r="L80" i="1"/>
  <c r="O79" i="1"/>
  <c r="N79" i="1"/>
  <c r="M79" i="1"/>
  <c r="L79" i="1"/>
  <c r="O78" i="1"/>
  <c r="N78" i="1"/>
  <c r="M78" i="1"/>
  <c r="L78" i="1"/>
  <c r="O77" i="1"/>
  <c r="N77" i="1"/>
  <c r="M77" i="1"/>
  <c r="L77" i="1"/>
  <c r="O76" i="1"/>
  <c r="N76" i="1"/>
  <c r="M76" i="1"/>
  <c r="L76" i="1"/>
  <c r="O75" i="1"/>
  <c r="N75" i="1"/>
  <c r="M75" i="1"/>
  <c r="L75" i="1"/>
  <c r="O74" i="1"/>
  <c r="N74" i="1"/>
  <c r="M74" i="1"/>
  <c r="L74" i="1"/>
  <c r="O73" i="1"/>
  <c r="N73" i="1"/>
  <c r="M73" i="1"/>
  <c r="L73" i="1"/>
  <c r="O72" i="1"/>
  <c r="N72" i="1"/>
  <c r="M72" i="1"/>
  <c r="L72" i="1"/>
  <c r="O71" i="1"/>
  <c r="N71" i="1"/>
  <c r="M71" i="1"/>
  <c r="L71" i="1"/>
  <c r="O70" i="1"/>
  <c r="N70" i="1"/>
  <c r="M70" i="1"/>
  <c r="L70" i="1"/>
  <c r="O69" i="1"/>
  <c r="N69" i="1"/>
  <c r="M69" i="1"/>
  <c r="L69" i="1"/>
  <c r="O68" i="1"/>
  <c r="N68" i="1"/>
  <c r="M68" i="1"/>
  <c r="L68" i="1"/>
  <c r="O67" i="1"/>
  <c r="N67" i="1"/>
  <c r="M67" i="1"/>
  <c r="L67" i="1"/>
  <c r="O66" i="1"/>
  <c r="N66" i="1"/>
  <c r="M66" i="1"/>
  <c r="L66" i="1"/>
  <c r="O65" i="1"/>
  <c r="N65" i="1"/>
  <c r="M65" i="1"/>
  <c r="L65" i="1"/>
  <c r="O64" i="1"/>
  <c r="N64" i="1"/>
  <c r="M64" i="1"/>
  <c r="L64" i="1"/>
  <c r="O63" i="1"/>
  <c r="N63" i="1"/>
  <c r="M63" i="1"/>
  <c r="L63" i="1"/>
  <c r="O62" i="1"/>
  <c r="N62" i="1"/>
  <c r="M62" i="1"/>
  <c r="L62" i="1"/>
  <c r="O61" i="1"/>
  <c r="N61" i="1"/>
  <c r="M61" i="1"/>
  <c r="L61" i="1"/>
  <c r="O60" i="1"/>
  <c r="N60" i="1"/>
  <c r="M60" i="1"/>
  <c r="L60" i="1"/>
  <c r="O59" i="1"/>
  <c r="N59" i="1"/>
  <c r="M59" i="1"/>
  <c r="L59" i="1"/>
  <c r="O58" i="1"/>
  <c r="N58" i="1"/>
  <c r="M58" i="1"/>
  <c r="L58" i="1"/>
  <c r="O57" i="1"/>
  <c r="N57" i="1"/>
  <c r="M57" i="1"/>
  <c r="L57" i="1"/>
  <c r="O56" i="1"/>
  <c r="N56" i="1"/>
  <c r="M56" i="1"/>
  <c r="L56" i="1"/>
  <c r="O55" i="1"/>
  <c r="N55" i="1"/>
  <c r="M55" i="1"/>
  <c r="L55" i="1"/>
  <c r="O54" i="1"/>
  <c r="N54" i="1"/>
  <c r="M54" i="1"/>
  <c r="L54" i="1"/>
  <c r="O53" i="1"/>
  <c r="N53" i="1"/>
  <c r="M53" i="1"/>
  <c r="L53" i="1"/>
  <c r="O52" i="1"/>
  <c r="N52" i="1"/>
  <c r="M52" i="1"/>
  <c r="L52" i="1"/>
  <c r="O51" i="1"/>
  <c r="N51" i="1"/>
  <c r="M51" i="1"/>
  <c r="L51" i="1"/>
  <c r="O50" i="1"/>
  <c r="N50" i="1"/>
  <c r="M50" i="1"/>
  <c r="L50" i="1"/>
  <c r="O49" i="1"/>
  <c r="N49" i="1"/>
  <c r="M49" i="1"/>
  <c r="L49" i="1"/>
  <c r="O48" i="1"/>
  <c r="N48" i="1"/>
  <c r="M48" i="1"/>
  <c r="L48" i="1"/>
  <c r="O47" i="1"/>
  <c r="N47" i="1"/>
  <c r="M47" i="1"/>
  <c r="L47" i="1"/>
  <c r="O46" i="1"/>
  <c r="N46" i="1"/>
  <c r="M46" i="1"/>
  <c r="L46" i="1"/>
  <c r="O45" i="1"/>
  <c r="N45" i="1"/>
  <c r="M45" i="1"/>
  <c r="L45" i="1"/>
  <c r="O44" i="1"/>
  <c r="N44" i="1"/>
  <c r="M44" i="1"/>
  <c r="L44" i="1"/>
  <c r="O43" i="1"/>
  <c r="N43" i="1"/>
  <c r="M43" i="1"/>
  <c r="L43" i="1"/>
  <c r="O42" i="1"/>
  <c r="N42" i="1"/>
  <c r="M42" i="1"/>
  <c r="L42" i="1"/>
  <c r="O41" i="1"/>
  <c r="N41" i="1"/>
  <c r="M41" i="1"/>
  <c r="L41" i="1"/>
  <c r="O40" i="1"/>
  <c r="N40" i="1"/>
  <c r="M40" i="1"/>
  <c r="L40" i="1"/>
  <c r="O39" i="1"/>
  <c r="N39" i="1"/>
  <c r="M39" i="1"/>
  <c r="L39" i="1"/>
  <c r="O38" i="1"/>
  <c r="N38" i="1"/>
  <c r="M38" i="1"/>
  <c r="L38" i="1"/>
  <c r="O37" i="1"/>
  <c r="N37" i="1"/>
  <c r="M37" i="1"/>
  <c r="L37" i="1"/>
  <c r="O36" i="1"/>
  <c r="N36" i="1"/>
  <c r="M36" i="1"/>
  <c r="L36" i="1"/>
  <c r="O35" i="1"/>
  <c r="N35" i="1"/>
  <c r="M35" i="1"/>
  <c r="L35" i="1"/>
  <c r="O34" i="1"/>
  <c r="N34" i="1"/>
  <c r="M34" i="1"/>
  <c r="L34" i="1"/>
  <c r="O33" i="1"/>
  <c r="N33" i="1"/>
  <c r="M33" i="1"/>
  <c r="L33" i="1"/>
  <c r="O32" i="1"/>
  <c r="N32" i="1"/>
  <c r="M32" i="1"/>
  <c r="L32" i="1"/>
  <c r="O31" i="1"/>
  <c r="N31" i="1"/>
  <c r="M31" i="1"/>
  <c r="L31" i="1"/>
  <c r="O30" i="1"/>
  <c r="N30" i="1"/>
  <c r="M30" i="1"/>
  <c r="L30" i="1"/>
  <c r="O29" i="1"/>
  <c r="N29" i="1"/>
  <c r="M29" i="1"/>
  <c r="L29" i="1"/>
  <c r="O28" i="1"/>
  <c r="N28" i="1"/>
  <c r="M28" i="1"/>
  <c r="L28" i="1"/>
  <c r="O27" i="1"/>
  <c r="N27" i="1"/>
  <c r="M27" i="1"/>
  <c r="L27" i="1"/>
  <c r="O26" i="1"/>
  <c r="N26" i="1"/>
  <c r="M26" i="1"/>
  <c r="L26" i="1"/>
  <c r="O25" i="1"/>
  <c r="N25" i="1"/>
  <c r="M25" i="1"/>
  <c r="L25" i="1"/>
  <c r="O24" i="1"/>
  <c r="N24" i="1"/>
  <c r="M24" i="1"/>
  <c r="L24" i="1"/>
  <c r="O23" i="1"/>
  <c r="N23" i="1"/>
  <c r="M23" i="1"/>
  <c r="L23" i="1"/>
  <c r="O22" i="1"/>
  <c r="N22" i="1"/>
  <c r="M22" i="1"/>
  <c r="L22" i="1"/>
  <c r="O21" i="1"/>
  <c r="N21" i="1"/>
  <c r="M21" i="1"/>
  <c r="L21" i="1"/>
  <c r="O20" i="1"/>
  <c r="N20" i="1"/>
  <c r="M20" i="1"/>
  <c r="L20" i="1"/>
  <c r="O19" i="1"/>
  <c r="N19" i="1"/>
  <c r="M19" i="1"/>
  <c r="L19" i="1"/>
  <c r="O18" i="1"/>
  <c r="N18" i="1"/>
  <c r="M18" i="1"/>
  <c r="L18" i="1"/>
  <c r="O17" i="1"/>
  <c r="N17" i="1"/>
  <c r="M17" i="1"/>
  <c r="L17" i="1"/>
  <c r="O16" i="1"/>
  <c r="N16" i="1"/>
  <c r="M16" i="1"/>
  <c r="L16" i="1"/>
  <c r="O15" i="1"/>
  <c r="N15" i="1"/>
  <c r="M15" i="1"/>
  <c r="L15" i="1"/>
  <c r="O14" i="1"/>
  <c r="N14" i="1"/>
  <c r="M14" i="1"/>
  <c r="L14" i="1"/>
  <c r="O13" i="1"/>
  <c r="N13" i="1"/>
  <c r="M13" i="1"/>
  <c r="L13" i="1"/>
  <c r="O12" i="1"/>
  <c r="N12" i="1"/>
  <c r="M12" i="1"/>
  <c r="L12" i="1"/>
  <c r="O11" i="1"/>
  <c r="N11" i="1"/>
  <c r="M11" i="1"/>
  <c r="L11" i="1"/>
  <c r="O10" i="1"/>
  <c r="N10" i="1"/>
  <c r="M10" i="1"/>
  <c r="L10" i="1"/>
  <c r="O9" i="1"/>
  <c r="N9" i="1"/>
  <c r="M9" i="1"/>
  <c r="L9" i="1"/>
  <c r="O8" i="1"/>
  <c r="N8" i="1"/>
  <c r="M8" i="1"/>
  <c r="L8" i="1"/>
  <c r="O7" i="1"/>
  <c r="N7" i="1"/>
  <c r="M7" i="1"/>
  <c r="L7" i="1"/>
  <c r="O6" i="1"/>
  <c r="N6" i="1"/>
  <c r="M6" i="1"/>
  <c r="L6" i="1"/>
  <c r="O5" i="1"/>
  <c r="N5" i="1"/>
  <c r="M5" i="1"/>
  <c r="L5" i="1"/>
  <c r="O4" i="1"/>
  <c r="N4" i="1"/>
  <c r="M4" i="1"/>
  <c r="L4" i="1"/>
</calcChain>
</file>

<file path=xl/sharedStrings.xml><?xml version="1.0" encoding="utf-8"?>
<sst xmlns="http://schemas.openxmlformats.org/spreadsheetml/2006/main" count="585" uniqueCount="346">
  <si>
    <t>COMISIÓN DE DEPORTE DEL ESTADO DE GUANAJUATO
Programas y Proyectos de Inversión
Del 01 de enero al 31 de marzo 2024</t>
  </si>
  <si>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</si>
  <si>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</si>
  <si>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</si>
  <si>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</si>
  <si>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</si>
  <si>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</si>
  <si>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</si>
  <si>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</si>
  <si>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</si>
  <si>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</si>
  <si>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</si>
  <si>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</si>
  <si>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</si>
  <si>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Unidad de medida</t>
  </si>
  <si>
    <t>Devengado/ Aprobado</t>
  </si>
  <si>
    <t>Devengado/ Modificado</t>
  </si>
  <si>
    <t>Alcanzado/ Programado</t>
  </si>
  <si>
    <t>Alcanzado/ Modificado</t>
  </si>
  <si>
    <t>M005GA2034</t>
  </si>
  <si>
    <t>Dirección y supervisión de procesos estratégicos, CODE.</t>
  </si>
  <si>
    <t>Seguimiento al cumplimiento los acuerdos y decisiones del Consejo Directivo realizado</t>
  </si>
  <si>
    <t>Acuerdos del Consejo Directivo realizadas</t>
  </si>
  <si>
    <t>Acciones que promuevan, difundan o fomenten la práctica, investigación, ejecución, supervisión y evaluación de la cultura física y el deporte gestionadas con instituciones públicas y privadas</t>
  </si>
  <si>
    <t>Convenios gestionadas</t>
  </si>
  <si>
    <t>Proyectos como fuente de financiamiento alterno gestionados</t>
  </si>
  <si>
    <t>Empresa gestionada</t>
  </si>
  <si>
    <t>M006GB1045</t>
  </si>
  <si>
    <t>Administración de los recursos humanos, materiales, financieros y de servicios, CODE</t>
  </si>
  <si>
    <t>Solicitudes de modificación al presupuesto gestionadas de manera oportuna</t>
  </si>
  <si>
    <t>Solicitudes de modificación al presupuesto gestionadas de manera oportuna.</t>
  </si>
  <si>
    <t>Información financiera presentada de acuerdo a la normatividad vigente.</t>
  </si>
  <si>
    <t>Información financiera presentada</t>
  </si>
  <si>
    <t>Contratos de compras realizados por la entidad</t>
  </si>
  <si>
    <t>Contratos de compras realizados</t>
  </si>
  <si>
    <t>Nominas de personal de base y eventual pagadas</t>
  </si>
  <si>
    <t>Nominas elaboradas y pagadas</t>
  </si>
  <si>
    <t>M007GC1044</t>
  </si>
  <si>
    <t>Vinculación de estrategias, protocolos e imagen (CODE)</t>
  </si>
  <si>
    <t>Realización y validación de la imagen y promoción en conjunto con la Coordinación General de Comunicación Social de Gobierno del Estado.</t>
  </si>
  <si>
    <t>Acciones de imagen validadas.</t>
  </si>
  <si>
    <t>Organización, convocatoria y realización de las sesiones de Consejo Directivo.</t>
  </si>
  <si>
    <t>Sesiones de Consejo Directivo realizadas.</t>
  </si>
  <si>
    <t>Organización, convocatoria y realización de las sesiones del Sistema Estatal de Deporte y Cultura Física.</t>
  </si>
  <si>
    <t>Sesiones del Sistema Estatal realizadas.</t>
  </si>
  <si>
    <t>Organización, convocatoria y realización de las sesiones de Consejo Directivo</t>
  </si>
  <si>
    <t>Sesiones de consejo realizadas, generando una minuta y relación de acuerdos por sesión</t>
  </si>
  <si>
    <t>Organización, convocatoria y realización de las sesiones del Sistema Estatal de Deporte y Cultura Física</t>
  </si>
  <si>
    <t>Sesiones del sistema Estatal realizadas, generando una minuta y relación de acuerdos por sesión</t>
  </si>
  <si>
    <t>M007GC1046</t>
  </si>
  <si>
    <t>Atención de asuntos jurídicos, CODE.</t>
  </si>
  <si>
    <t>Solicitudes y casos en materia jurídica y adecuaciones al marco normativo interno atendidos.</t>
  </si>
  <si>
    <t>Solicitudes atendidas</t>
  </si>
  <si>
    <t>Convenios jurídicos para diversos apoyos realizados</t>
  </si>
  <si>
    <t>Convenios realizados</t>
  </si>
  <si>
    <t>Solicitudes de acceso a la información pública atendidas</t>
  </si>
  <si>
    <t>M007GC1047</t>
  </si>
  <si>
    <t>Planeación estatégica, CODE.</t>
  </si>
  <si>
    <t>Cursos de capacitación (mejora de productividad) a personal de la CODE organizados</t>
  </si>
  <si>
    <t>Cursos de capactiación organizados</t>
  </si>
  <si>
    <t>Informe de avance de metas presentados antes las instancias correspondientes</t>
  </si>
  <si>
    <t>Informe de avance de metas presentados</t>
  </si>
  <si>
    <t>Solicitudes de soporte informático atendidas (apoyo a equipos de computo, impresión e imagen al servicio del personal de CODE).</t>
  </si>
  <si>
    <t>Organización, convocatoria y realización de las sesiones de comités internos de la CODE</t>
  </si>
  <si>
    <t>sesiones de comités internos de la CODE realizadas</t>
  </si>
  <si>
    <t>Procesos y proyectos con mejoras comprobables derivado de recomendaciones hechas a partir de diagnósticos, evaluaciones, estadísticas o seguimientos generados</t>
  </si>
  <si>
    <t>Procesos y Proyectos mejorados</t>
  </si>
  <si>
    <t>Supervisión de registros de personas físicas, ligas deportivas, organismos, asociaciones, instalaciones deportivas agregados al Registro Estatal del Deporte</t>
  </si>
  <si>
    <t>Registros en RED realizados</t>
  </si>
  <si>
    <t>entrenadores y promotores capacitados mediante asesorías sobre el Registro Estatal del Deporte.</t>
  </si>
  <si>
    <t>entrenadores y promotores capacitados</t>
  </si>
  <si>
    <t>Desarrollo de herramientas o módulos en el sistema del RED</t>
  </si>
  <si>
    <t>Modulos desarrollados</t>
  </si>
  <si>
    <t>O009GD1302</t>
  </si>
  <si>
    <t>Operación del Órgano Interno de Control de la Comisión Estatal de Cultura Física y Deporte</t>
  </si>
  <si>
    <t>Verificaciones físicas y documentales a las dependencias, entidades y unidades de apoyo de la administración pública estatal</t>
  </si>
  <si>
    <t>211213001A10000</t>
  </si>
  <si>
    <t>Verificaciones realizadas</t>
  </si>
  <si>
    <t>Supervisiones de actos de entrega-recepción de los niveles 1 al 11 de conformidad con el Reglamento de Entrega – Recepción para la Administración Pública Estatal.</t>
  </si>
  <si>
    <t>Supervisiones realizadas</t>
  </si>
  <si>
    <t>Participaciones en sesiones de Órganos de Gobierno y/o Colegiados celebradas</t>
  </si>
  <si>
    <t>Participaciones realizadas</t>
  </si>
  <si>
    <t>Auditorías financieras a rubros y partidas específicas, a estados financieros de la dependencia o entidad</t>
  </si>
  <si>
    <t>Auditorías financieras realizadas</t>
  </si>
  <si>
    <t>Procesos de investigación iniciados en atención a auditorías, quejas o de oficio, conforme a la Ley de Responsabilidades Administrativas para el Estado de Guanajuato</t>
  </si>
  <si>
    <t>Investigaciones radicadas</t>
  </si>
  <si>
    <t>Análisis de la información financiera y presupuestal de la entidad</t>
  </si>
  <si>
    <t>Análisis realizados</t>
  </si>
  <si>
    <t>Auditorías de desempeño de tipo complementaria, de consistencia y resultados, diseño, impacto, indicadores, procesos y resultados</t>
  </si>
  <si>
    <t>Auditorías de desempeño realizadas</t>
  </si>
  <si>
    <t>Auditorías de cumplimiento en materia de control interno, operativa, contrataciones y cumplimiento de contratos de la dependencia o entidad</t>
  </si>
  <si>
    <t>Auditorías de cumplimiento realizadas</t>
  </si>
  <si>
    <t>Procesos de investigación concluidos con determinación de archivo o con Informe de Presunta Responsabilidad, conforme a la Ley de Responsabilidades Administrativas para el Estado de Guanajuato</t>
  </si>
  <si>
    <t>Investigaciones concluidas</t>
  </si>
  <si>
    <t>E047PB0314</t>
  </si>
  <si>
    <t>Activación física de la población guanajuatense</t>
  </si>
  <si>
    <t>Apoyos económicos, materiales y de logística para activaciones físicas, recreativas y deportivas tramitadas y gestionadas de manera oportuna</t>
  </si>
  <si>
    <t>Apoyos gestionados</t>
  </si>
  <si>
    <t>Becas mensuales de personal operativo tramitadas y gestionadas para pago de manera oportuna</t>
  </si>
  <si>
    <t>Becas mensuales gestionadas</t>
  </si>
  <si>
    <t>Activación de espacios deportivos y recreativos, públicos y privados en el Estado</t>
  </si>
  <si>
    <t>Espacios activados</t>
  </si>
  <si>
    <t>E047PB0315</t>
  </si>
  <si>
    <t>Administración y operación del deporte competitivo</t>
  </si>
  <si>
    <t>Autorización de apoyos a organismos deportivos, entrenadores y deportistas para su preparación y participación en eventos deportivos.</t>
  </si>
  <si>
    <t>Apoyos autorizados</t>
  </si>
  <si>
    <t>Atención a solicitudes de apoyo y becas de deporte adaptado</t>
  </si>
  <si>
    <t>Solicitudes de deporte adaptado atendidas</t>
  </si>
  <si>
    <t>Plan de entrenamiento revisado a los deportistas de alto rendimiento</t>
  </si>
  <si>
    <t>Planes de entrenamiento  de alto rendimiento revisados</t>
  </si>
  <si>
    <t>Trámite de apoyos económicos o en especie otorgados  a los atletas de Alto Rendimiento para su preparación.</t>
  </si>
  <si>
    <t>Apoyos tramitados</t>
  </si>
  <si>
    <t>Trámite de becas para deportistas de Alto Rendimiento de forma mensual</t>
  </si>
  <si>
    <t>Becas tramitadas</t>
  </si>
  <si>
    <t>Convocatorias para eventos deportivos organizados</t>
  </si>
  <si>
    <t>Convocatorias realizadas</t>
  </si>
  <si>
    <t>E047PB0316</t>
  </si>
  <si>
    <t>Gestión Estratégica y Mercadotecnia</t>
  </si>
  <si>
    <t>Patrocinio para eventos organizados por la CODE, con organizaciones públicas o privadas.</t>
  </si>
  <si>
    <t>Patrocinios obtenidos</t>
  </si>
  <si>
    <t>Asesorías estratégicas para la población deportiva y para los organismos municipales de deporte en el estado de Guanajuato.</t>
  </si>
  <si>
    <t>Asesoría realizadas.</t>
  </si>
  <si>
    <t>Mercadotecnia deportiva en el desarrollo de eventos nacionales e internacionales.</t>
  </si>
  <si>
    <t>Eventos desarrollados.</t>
  </si>
  <si>
    <t>E047PB0317</t>
  </si>
  <si>
    <t>Atención médica e investigación en ciencias del deporte y salud</t>
  </si>
  <si>
    <t>Atenciones medicas y del equipo multidisciplinario otorgadas en eventos organizados por CODE.</t>
  </si>
  <si>
    <t>Atenciones otorgadas</t>
  </si>
  <si>
    <t>Guanajuatenses atendidos con acciones de Medicina y Ciencias aplicadas en nuestras instalaciones deportivas.</t>
  </si>
  <si>
    <t>Evaluaciones ,seguimientos y/o atenciones del equipo multidisciplinario a deportistas de alto rendimiento del Estado.</t>
  </si>
  <si>
    <t>Atenciones y/o seguimientos  realizados</t>
  </si>
  <si>
    <t>Captura y análisis datos para proyectos de investigación en materia de medicina y/o  Ciencias Aplicadas al Deporte generados por acciones de CODE</t>
  </si>
  <si>
    <t>Proyectos Realizados</t>
  </si>
  <si>
    <t>E047PB0318</t>
  </si>
  <si>
    <t>Administración y operación de las Coordinaciones Regionales</t>
  </si>
  <si>
    <t>Registro de las acciones de trabajo con los organismos municipales del deporte para la vinculación, promoción y coordinación de los programas deportivos estatales y federales, mediante asesoría, gestión y acompañamiento durante los procesos establecidos.</t>
  </si>
  <si>
    <t>Acciones realizadas</t>
  </si>
  <si>
    <t>Coordinación con la dirección de cultura física y la dirección de deporte de la CODE Guanajuato para la organización de eventos de cultura física y deporte.</t>
  </si>
  <si>
    <t>Eventos organizados</t>
  </si>
  <si>
    <t>Reuniones regionales de trabajo, información y seguimiento mediante minutas de acuerdos y compromisos adquiridos por las instancias participantes, para la coordinación y organización de eventos de los programas y actividades estatales y federales de cultura física y deporte.</t>
  </si>
  <si>
    <t>Reuniones celebradas</t>
  </si>
  <si>
    <t>E047PB0320</t>
  </si>
  <si>
    <t>Administración y Operación del Centro Estatal de Capacitación</t>
  </si>
  <si>
    <t>Diseño y planeación de la capacitación y actualización en las diferentes ciencias aplicadas al deporte y disciplinas deportivas en beneficio de  todas las  personas involucradas en el desarrollo,  enseñanza y práctica de la cultura física y deporte.</t>
  </si>
  <si>
    <t>Capacitaciones realizadas</t>
  </si>
  <si>
    <t>Programación y logística con autoridades rectoras de las certificaciones en las diferentes ciencias aplicadas al deporte y disciplinas deportivas, en beneficio de  todas las  personas involucradas  en la enseñanza y práctica de la cultura física y deporte.</t>
  </si>
  <si>
    <t>Certificaciones realizadas</t>
  </si>
  <si>
    <t>E047PB0321</t>
  </si>
  <si>
    <t>Administración y operación de los proyectos de Infraestructura Deportiva</t>
  </si>
  <si>
    <t>Solicitudes de validación atendidas de expedientes de obra revisados, validados y programados.</t>
  </si>
  <si>
    <t>Solicitudes validadas.</t>
  </si>
  <si>
    <t>Estimaciones de obra atendidas para la  liberación de los recursos necesarios para la ejecución de la  obra o acción.</t>
  </si>
  <si>
    <t>Estimaciones de obra realizadas.</t>
  </si>
  <si>
    <t>Solicitudes de pago de los municipios y de la secretaría de obra pública  ante la dirección de finanzas y administración de la CODE Guanajuato tramitados.</t>
  </si>
  <si>
    <t>Solicitudes de pago tramitados.</t>
  </si>
  <si>
    <t>E047PB0322</t>
  </si>
  <si>
    <t>Administración y operación de los Espacios Deportivos</t>
  </si>
  <si>
    <t>Acciones de mantenimiento preventivos, realizados en los centros deportivos, para conservarlos en óptimas condiciones y las personas usuarias puedan realizar una correcta práctica del deporte.</t>
  </si>
  <si>
    <t>Mantenimientos realizados</t>
  </si>
  <si>
    <t>Acciones de revisión de los espacios deportivos para brindar atención a personas usuarias en espacios deportivos en óptimas condiciones, operados por la CODE.</t>
  </si>
  <si>
    <t>Revisiones de las condiciones de los espacios deportivos realizadas</t>
  </si>
  <si>
    <t>Registro y orientación de personas para el uso adecuado de las instalaciones de los espacios deportivos operados por la CODE.</t>
  </si>
  <si>
    <t>Registro mensual realizado</t>
  </si>
  <si>
    <t>E047QC0133.2401</t>
  </si>
  <si>
    <t>DXT GTO</t>
  </si>
  <si>
    <t>Atención a deportistas con entrenamiento especializado y atención multidisciplinaria (nutriólogo, psicólogo,  fisiatra, médico, metodólogo) a través de los Centros de Formación Deportiva.</t>
  </si>
  <si>
    <t>211213001030000</t>
  </si>
  <si>
    <t>Obra construida</t>
  </si>
  <si>
    <t>E047QC0134.2301</t>
  </si>
  <si>
    <t>Gto Activo</t>
  </si>
  <si>
    <t>Finiquito de la adquisición de material deportivo para la activación de espacios públicos sociales, populares y deportivos en los municipios para la práctica de la actividad física y deportiva</t>
  </si>
  <si>
    <t>211213001040000</t>
  </si>
  <si>
    <t>Talentos deportivos atendidos</t>
  </si>
  <si>
    <t>E047QC0134.2302</t>
  </si>
  <si>
    <t>Finiquito de la adquisición de material deportivo para los eventos de activación física recreativos y deportivos entre la población guanajuatense</t>
  </si>
  <si>
    <t>Finiquito realizado</t>
  </si>
  <si>
    <t>E047QC0134.2401</t>
  </si>
  <si>
    <t>Activación física en espacios públicos sociales, populares y deportivos en el Estado, para la promoción de la cultura física y deportiva</t>
  </si>
  <si>
    <t>E047QC0134.2402</t>
  </si>
  <si>
    <t>Apoyo en la organización y logística de eventos de activación física recreativos en materia de cultura física y deporte.</t>
  </si>
  <si>
    <t>Espacios atendidos</t>
  </si>
  <si>
    <t>E047QC0134.2403</t>
  </si>
  <si>
    <t>Eventos de activación física masivos o multitudinarios en coordinación con los distintos organismos de gobierno.</t>
  </si>
  <si>
    <t>Eventos organizados o apoyados</t>
  </si>
  <si>
    <t>E047QC0134.2404</t>
  </si>
  <si>
    <t>Apoyos económicos para la participación de la población guanajuatense en actividades recreativas, deportivas y de activación física dentro y fuera del estado para la promoción de la cultura física.</t>
  </si>
  <si>
    <t>Eventos realizados</t>
  </si>
  <si>
    <t>E047QC0135.2401</t>
  </si>
  <si>
    <t>Deporte a Fondo</t>
  </si>
  <si>
    <t>Apoyo con becas de alto rendimiento a seleccionados nacionales que representen a nuestro estado, con resultados sobresalientes en el ámbito nacional e internacional en sus diferentes disciplinas deportivas.</t>
  </si>
  <si>
    <t>Apoyos otorgados</t>
  </si>
  <si>
    <t>E047QC0135.2402</t>
  </si>
  <si>
    <t>Apoyos, estímulos y reconocimientos a deportistas de alto rendimiento de representación nacional e internacional</t>
  </si>
  <si>
    <t>Becas otorgadas</t>
  </si>
  <si>
    <t>E047QC0136.2401</t>
  </si>
  <si>
    <t>Gto. Destino Deportivo</t>
  </si>
  <si>
    <t>Apoyos económicos, en especie y de gestión para la organización de campeonatos nacionales, internacionales y de exhibición para que los deportistas guanajuatenses tengan una mejor preparación y  obtengan mejores resultados.</t>
  </si>
  <si>
    <t>E047QC0138.2401</t>
  </si>
  <si>
    <t>Deportistas de Grandeza</t>
  </si>
  <si>
    <t>Apoyos económicos (becas, estímulos, en especie y de gestión) para la participación de deportistas, entrenadores y organismos deportivos en eventos recreativos y de competencia de deporte adaptado y paranacionales CONADE.</t>
  </si>
  <si>
    <t>Eventos realizados o apoyados</t>
  </si>
  <si>
    <t>E047QC0140.2301</t>
  </si>
  <si>
    <t>Equipamiento, Operación, Mantenimiento y Rehabilitación de Macrocentros Deportiva</t>
  </si>
  <si>
    <t>Rehabilitación y mantenimiento de instalaciones deportivas a cargo de la Comisión de Deporte</t>
  </si>
  <si>
    <t>211213001070000</t>
  </si>
  <si>
    <t>E047QC0140.2302</t>
  </si>
  <si>
    <t>Finiquito de la adquisición de herramienta, equipo y mobiliario de oficina para las instalaciones deportivas y oficinas administrativas de la Comisión de Deporte</t>
  </si>
  <si>
    <t>Rehabilitaciones concluidas</t>
  </si>
  <si>
    <t>E047QC0140.2401</t>
  </si>
  <si>
    <t>Acciones de rehabilitación y mantenimiento de Instalaciones Deportivas administradas por la Comisión de Deporte</t>
  </si>
  <si>
    <t>E047QC0140.2402</t>
  </si>
  <si>
    <t>Equipamiento de Instalaciones Deportivas y oficinas administrativas de la Comisión de Deporte</t>
  </si>
  <si>
    <t>Acciones de rehabilitación y mantenimientos realizados</t>
  </si>
  <si>
    <t>E047QC0141.2401</t>
  </si>
  <si>
    <t>Laboratorio de Investigación y Medicina del Deporte</t>
  </si>
  <si>
    <t>Atenciones del equipo multidisciplinario a deportistas que representan a Guanajuato en los Juegos Nacionales CONADE y el Sistema Nacional de Competencias.</t>
  </si>
  <si>
    <t>211213001050000</t>
  </si>
  <si>
    <t>Instalaciones deportivas y oficinas administrativas equipadas</t>
  </si>
  <si>
    <t>E047QC0145.2401</t>
  </si>
  <si>
    <t>Academia DXT GTO</t>
  </si>
  <si>
    <t>Capacitación y actualización de personas involucradas en el  deporte mediante  cursos taller, foros y  congresos.</t>
  </si>
  <si>
    <t>211213001080000</t>
  </si>
  <si>
    <t>Atenciones y/o evaluaciones médico funcionales realizadas</t>
  </si>
  <si>
    <t>E047QB0146.2301</t>
  </si>
  <si>
    <t>Gto. Me Mueve</t>
  </si>
  <si>
    <t>Proyecto integral para la construcción de área deportiva y recreativa "Contigo Sí" (cancha de fútbol siete, módulo recreativo, sanitarios), en la localidad El Chinaco, en Villagrán, primera etapa: Construcción de cancha de fútbol siete.</t>
  </si>
  <si>
    <t>211213001060000</t>
  </si>
  <si>
    <t>E047QB0146.2303</t>
  </si>
  <si>
    <t>Finiquito de la adquisición de equipo de cómputo y equipo electrónico de la Dirección de Infraestructura Deportiva</t>
  </si>
  <si>
    <t>Área deportiva construida</t>
  </si>
  <si>
    <t>E047QB0146.2306</t>
  </si>
  <si>
    <t>Construcción de gimnasio al aire libre en el municipio de Valle de Santiago, en la localidad de Gervacio Mendoza</t>
  </si>
  <si>
    <t>E047QB0146.2307</t>
  </si>
  <si>
    <t>Construcción de gimnasio al aire libre en el municipio de Valle de Santiago, en la Colonia Las Fuentes</t>
  </si>
  <si>
    <t>Obra complementaria concluida</t>
  </si>
  <si>
    <t>E047QB0146.2308</t>
  </si>
  <si>
    <t>Rehabilitación de concha de bateo y dugouts para el campo de béisbol de prácticas, en Col. Camémbaro (Primera Etapa) en Valle de Santiago</t>
  </si>
  <si>
    <t>E047QB0146.2309</t>
  </si>
  <si>
    <t>Construcción de cancha de usos múltiples de prácticas, en la localidad Paredes en Santa Catarina</t>
  </si>
  <si>
    <t>E047QB0146.2313</t>
  </si>
  <si>
    <t>Rehabilitación de cancha de frontón y pista de atletismo de entrenamiento, en la Unidad Deportiva La Caja, Cabecera Municipal en San José Iturbide</t>
  </si>
  <si>
    <t>E047QB0146.2314</t>
  </si>
  <si>
    <t>Rehabilitación de cancha de futbol siete y obra complementaria, Barrio de Santo Tomás, Tierra Blanca</t>
  </si>
  <si>
    <t>E047QB0146.2315</t>
  </si>
  <si>
    <t>Construcción de obra complementaria en cancha de futbol siete de Cabecera Municipal, Xichú</t>
  </si>
  <si>
    <t>E047QB0146.2317</t>
  </si>
  <si>
    <t>Rehabilitación de espacio público en el municipio de Dolores de Hidalgo Cuna de la Independencia Nacional, en parque La Morera</t>
  </si>
  <si>
    <t>E047QB0146.2319</t>
  </si>
  <si>
    <t>Reconstrucción de cancha de usos múltiples de prácticas en la Secundaria Pilares de la Educación en la localidad de Mangas Cuatas, municipio de Atarjea</t>
  </si>
  <si>
    <t>E047QB0146.2320</t>
  </si>
  <si>
    <t>Construcción de la 3era etapa (caseta de control, bodega de mantenimiento y cancha de usos múltiples) de la Unidad Deportiva "Centenario" en Apaseo el Grande</t>
  </si>
  <si>
    <t>E047QB0146.2321</t>
  </si>
  <si>
    <t>Rehabilitación de cancha multideportiva de prácticas en el municipio de Guanajuato, en la localidad Guanajuato, colonia Paseo de la Presa, en la calle Presa del Saucillo</t>
  </si>
  <si>
    <t>E047QB0146.2322</t>
  </si>
  <si>
    <t>Rehabilitación de cancha multideportiva de prácticas en el municipio de Guanajuato, en la localidad Marfil, colonia Las Teresas, en la calle Conde de Lemus</t>
  </si>
  <si>
    <t>Cancha rehabilitada</t>
  </si>
  <si>
    <t>E047QB0146.2323</t>
  </si>
  <si>
    <t>Construcción de cancha multideportiva de prácticas en el municipio de Guanajuato, en la localidad Guanajuato, en la colonia Centro, en el callejón Sepultura</t>
  </si>
  <si>
    <t>E047QB0146.2324</t>
  </si>
  <si>
    <t>Rehabilitación de cancha multideportiva de prácticas en el municipio de Guanajuato, en la localidad Guanajuato, en la colonia Cerro de Los Leones, en la calle de Las Flores</t>
  </si>
  <si>
    <t>Cancha construida</t>
  </si>
  <si>
    <t>E047QB0146.2325</t>
  </si>
  <si>
    <t>Rehabilitación de cancha multideportiva de prácticas en el municipio de Guanajuato, en la localidad Marfil, en la colonia Lomas de Marfil, en la calle Sierra Madre Occidental</t>
  </si>
  <si>
    <t>E047QB0146.2326</t>
  </si>
  <si>
    <t>Rehabilitación de cancha multideportiva de prácticas en el municipio de Guanajuato, en la localidad Marfil, en la colonia El Edén, en la calle Edén</t>
  </si>
  <si>
    <t>E047QB0146.2327</t>
  </si>
  <si>
    <t>Rehabilitación de cancha multideportiva de prácticas en el municipio de Guanajuato, en la localidad Guanajuato, en la colonia Pozuelos, en la calle Guanajuato</t>
  </si>
  <si>
    <t>E047QB0146.2328</t>
  </si>
  <si>
    <t>Construcción de cancha de voleibol de prácticas y módulo sanitario en la colonia Del Valle en la cabecera municipal de Jaral del Progreso</t>
  </si>
  <si>
    <t>E047QB0146.2329</t>
  </si>
  <si>
    <t>Alumbrado para cancha de fútbol siete de prácticas, en la localidad de San Pedro de Ibarra en Ocampo</t>
  </si>
  <si>
    <t>E047QB0146.2330</t>
  </si>
  <si>
    <t>Construcción de techado número 3 de cancha de usos múltiples de prácticas, con recubrimiento acrílico en la Unidad Deportiva Sur en Pénjamo</t>
  </si>
  <si>
    <t>Obra complementaria realizada</t>
  </si>
  <si>
    <t>E047QB0146.2331</t>
  </si>
  <si>
    <t>Rehabilitación de cancha de fútbol siete, en la Unidad Deportiva en Pueblo Nuevo</t>
  </si>
  <si>
    <t>Techado construido</t>
  </si>
  <si>
    <t>E047QB0146.2333</t>
  </si>
  <si>
    <t>Alumbrado de campo de fútbol soccer y pista de atletismo para entrenamiento, en la Unidad Deportiva J. Jesús Rodríguez Barba en San Francisco del Rincón</t>
  </si>
  <si>
    <t>E047QB0146.2334</t>
  </si>
  <si>
    <t>Rehabilitación de cancha de fútbol rápido, en el municipio de San Luis de la Paz, Guanajuato</t>
  </si>
  <si>
    <t>Obra complentaria realizada</t>
  </si>
  <si>
    <t>E047QB0146.2335</t>
  </si>
  <si>
    <t>Construcción de cancha de handball en el Módulo COMUDE Juventino Rosas en Santa Cruz de Juventino Rosas</t>
  </si>
  <si>
    <t>E047QB0146.2337</t>
  </si>
  <si>
    <t>Rehabilitación de cancha de fútbol 7 en Unidad Deportiva de Tarimoro</t>
  </si>
  <si>
    <t>E047QB0146.2338</t>
  </si>
  <si>
    <t>Enmallado perimetral para el campo de fútbol soccer de prácticas No. 2 en la Unidad Deportiva en Tarimoro</t>
  </si>
  <si>
    <t>E047QB0146.2401</t>
  </si>
  <si>
    <t>Apoyos para intervención de espacios deportivos en los municipios del estado (mejoramiento, mantenimiento y equipamiento de espacios deportivos)</t>
  </si>
  <si>
    <t>E047QB0146.2402</t>
  </si>
  <si>
    <t>Seguimiento, gestión y verificación de la construcción y rehabilitación de espacios deportivos</t>
  </si>
  <si>
    <t>Espacios deportivos Intervenidos</t>
  </si>
  <si>
    <t>E047QB0146.2403</t>
  </si>
  <si>
    <t>Construcción, rehabilitación y equipamiento de espacios deportivos</t>
  </si>
  <si>
    <t>Informes y/o reportes de avance realizados</t>
  </si>
  <si>
    <t>E047QB0146.2404</t>
  </si>
  <si>
    <t>Rehabilitación de campo de béisbol de prácticas en la Unidad Deportiva, en la localidad Irámuco, municipio de Acámbaro</t>
  </si>
  <si>
    <t>Espacios deportivos construidos y/o rehabilitados</t>
  </si>
  <si>
    <t>E047QC0339.2301</t>
  </si>
  <si>
    <t>Nacional Gto</t>
  </si>
  <si>
    <t>Finiquito de la adquisición de material deportivo para apoyar a deportistas, entrenadores y asociaciones deportivas en los eventos del Sistema Nacional de Competencias CONADE</t>
  </si>
  <si>
    <t>Personas capacitadas</t>
  </si>
  <si>
    <t>E047QC0339.2401</t>
  </si>
  <si>
    <t>Apoyos económicos, en especie y de gestión a deportistas, entrenadores y asociaciones deportivas para promover la participación en los eventos convocados dentro del Sistema Nacional de Competencias CONADE</t>
  </si>
  <si>
    <t>E047QC0339.2402</t>
  </si>
  <si>
    <t>Apoyos económicos, becas, en especie y de gestión a deportistas y entrenadores destacados que participan en la última etapa nacional del evento Nacional CONADE</t>
  </si>
  <si>
    <t>E047QC3302.2401</t>
  </si>
  <si>
    <t>Equipamiento y Operación de la Escuela - Villas Grandeza del Deporte</t>
  </si>
  <si>
    <t>Apoyo a deportistas y/o personal de entrenamiento con hospedaje y/o apoyo económico para alimentación, derivado de la concentración deportiva en las Villas Grandeza del Deporte.</t>
  </si>
  <si>
    <t>Estímulos y apoyos otorgados</t>
  </si>
  <si>
    <t>E047QA2122.2401</t>
  </si>
  <si>
    <t>Unidad Deportiva Apaseo el Grande</t>
  </si>
  <si>
    <t>Construcción de la Unidad Deportiva de Apaseo el Grande. (Tercera Etapa).</t>
  </si>
  <si>
    <t>E047QA2184.2401</t>
  </si>
  <si>
    <t>Unidad Deportiva en Cabecera Municipal en Abasolo</t>
  </si>
  <si>
    <t>Remodelación de pista de trote con recubrimiento sintético y alumbrado en campos de fútbol soccer de prácticas en la Unidad Deportiva, municipio de Abasolo.</t>
  </si>
  <si>
    <t>E047QA2578.2301</t>
  </si>
  <si>
    <t>Unidad Deportiva en Victoria</t>
  </si>
  <si>
    <t>Construcción de pista de atletismo de 6 carriles con recubrimiento sintético en el municipio de Victoria</t>
  </si>
  <si>
    <t>E047QA3574.2401</t>
  </si>
  <si>
    <t>Infraestructura Deportiva en la Unidad Deportiva Norte en Salvatierra</t>
  </si>
  <si>
    <t>Construcción de Módulo Deportivo Multidisciplinario, en la Unidad Deportiva Norte (Terminación) en Salvatierra</t>
  </si>
  <si>
    <t>E047QA3730.2301</t>
  </si>
  <si>
    <t>Infraestructura Deportiva en la localidad de Aratzipu en Pénjamo</t>
  </si>
  <si>
    <t>Construcción de cancha de usos múltiples y obras complementarias, en la localidad de Aratzipu en Pénjamo</t>
  </si>
  <si>
    <t>E047QA3864.2301</t>
  </si>
  <si>
    <t>Rehabilitación del Centro Acuático, del Macrocentro Deportivo I</t>
  </si>
  <si>
    <t>Rehabilitación de alberca olímpica y fosa de clavados en el Centro Acuático, del Macrocentro Deportivo I, Valenciana, en la ciudad de Guanajuato</t>
  </si>
  <si>
    <t>E047QA3864.2401</t>
  </si>
  <si>
    <t>Rehabilitación del Centro Acuático del Macrocentro Deportivo I, Valenciana, en la ciudad de Guanajuato, Gto., segunda  etapa, consistente en: Instalación eléctrica; acabados en baños-vestidores; acabados en sanitarios; áreas administrativas (resanes y cancelerías); gimnasio seco (trampolines y camas elásticas, pisos y resanes) y sustitución de paneles solares; pintura general en estructura metálica; cambio general de pisos y rehabilitación de cancelería en fachada.</t>
  </si>
  <si>
    <t>E047QA3905.2301</t>
  </si>
  <si>
    <t>Centro Acuático Coroneo</t>
  </si>
  <si>
    <t>Construcción del Centro Acuático de Enseñanza, en el Municipio de Coroneo</t>
  </si>
  <si>
    <t>Obra rehabilitada</t>
  </si>
  <si>
    <t>E047QA3915.2401</t>
  </si>
  <si>
    <t>Centro Deportivo en la Localidad de Rincón de Tamayo en Celaya</t>
  </si>
  <si>
    <t>Remodelación de Centro Deportivo en la localidad de Rincón de Tamayo, municipio de Celaya, Gto. (primera etapa)</t>
  </si>
  <si>
    <t>E047QA3922.2401</t>
  </si>
  <si>
    <t>Unidad Deportiva Profesor Santiago García Lira en Valle de Santiago</t>
  </si>
  <si>
    <t>Construcción de pista de atletismo para entrenamiento, en la Unidad Deportiva Profesor Santiago García Lira (pista de 6 carriles) en Valle de Santiago</t>
  </si>
  <si>
    <t>“Bajo protesta de decir verdad declaramos que los Estados Financieros y sus notas, son razonablemente correctos y son responsabilidad del emisor”.</t>
  </si>
  <si>
    <t>Lic. Christian Enríquez Hernández</t>
  </si>
  <si>
    <t>C.P. J. Felipe Sánchez Martinez</t>
  </si>
  <si>
    <t>Director General</t>
  </si>
  <si>
    <t>Director de Finanzas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</si>
</sst>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000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/>
  </cellStyleXfs>
  <cellXfs count="39">
    <xf numFmtId="0" fontId="0" fillId="0" borderId="0" xfId="0"/>
    <xf numFmtId="0" fontId="3" fillId="2" borderId="1" xfId="2" applyFont="1" applyFill="1" applyBorder="1" applyAlignment="1" applyProtection="1">
      <alignment horizontal="center" wrapText="1"/>
      <protection locked="0"/>
    </xf>
    <xf numFmtId="0" fontId="3" fillId="2" borderId="2" xfId="2" applyFont="1" applyFill="1" applyBorder="1" applyAlignment="1" applyProtection="1">
      <alignment horizontal="center" wrapText="1"/>
      <protection locked="0"/>
    </xf>
    <xf numFmtId="0" fontId="3" fillId="2" borderId="3" xfId="2" applyFont="1" applyFill="1" applyBorder="1" applyAlignment="1" applyProtection="1">
      <alignment horizontal="center" wrapText="1"/>
      <protection locked="0"/>
    </xf>
    <xf numFmtId="0" fontId="2" fillId="0" borderId="0" xfId="2"/>
    <xf numFmtId="0" fontId="3" fillId="2" borderId="4" xfId="3" applyFont="1" applyFill="1" applyBorder="1" applyAlignment="1" applyProtection="1">
      <alignment horizontal="center" vertical="top" wrapText="1"/>
      <protection locked="0"/>
    </xf>
    <xf numFmtId="0" fontId="3" fillId="2" borderId="1" xfId="2" applyFont="1" applyFill="1" applyBorder="1" applyAlignment="1" applyProtection="1">
      <alignment horizontal="center" wrapText="1"/>
      <protection locked="0"/>
    </xf>
    <xf numFmtId="0" fontId="3" fillId="2" borderId="2" xfId="2" applyFont="1" applyFill="1" applyBorder="1" applyAlignment="1" applyProtection="1">
      <alignment horizontal="center" wrapText="1"/>
      <protection locked="0"/>
    </xf>
    <xf numFmtId="0" fontId="3" fillId="2" borderId="3" xfId="2" applyFont="1" applyFill="1" applyBorder="1" applyAlignment="1" applyProtection="1">
      <alignment horizontal="center" wrapText="1"/>
      <protection locked="0"/>
    </xf>
    <xf numFmtId="0" fontId="3" fillId="2" borderId="1" xfId="2" applyFont="1" applyFill="1" applyBorder="1" applyAlignment="1" applyProtection="1">
      <alignment horizontal="centerContinuous" wrapText="1"/>
      <protection locked="0"/>
    </xf>
    <xf numFmtId="0" fontId="3" fillId="2" borderId="2" xfId="2" applyFont="1" applyFill="1" applyBorder="1" applyAlignment="1" applyProtection="1">
      <alignment horizontal="centerContinuous" wrapText="1"/>
      <protection locked="0"/>
    </xf>
    <xf numFmtId="0" fontId="3" fillId="2" borderId="3" xfId="2" applyFont="1" applyFill="1" applyBorder="1" applyAlignment="1" applyProtection="1">
      <alignment horizontal="centerContinuous" wrapText="1"/>
      <protection locked="0"/>
    </xf>
    <xf numFmtId="0" fontId="3" fillId="2" borderId="1" xfId="2" applyFont="1" applyFill="1" applyBorder="1" applyAlignment="1" applyProtection="1">
      <alignment horizontal="left"/>
      <protection locked="0"/>
    </xf>
    <xf numFmtId="0" fontId="3" fillId="2" borderId="1" xfId="4" applyFont="1" applyFill="1" applyBorder="1" applyAlignment="1" applyProtection="1">
      <alignment horizontal="left" vertical="center"/>
      <protection locked="0"/>
    </xf>
    <xf numFmtId="0" fontId="3" fillId="2" borderId="3" xfId="4" applyFont="1" applyFill="1" applyBorder="1" applyAlignment="1" applyProtection="1">
      <alignment horizontal="center" vertical="center"/>
      <protection locked="0"/>
    </xf>
    <xf numFmtId="0" fontId="3" fillId="2" borderId="5" xfId="3" applyFont="1" applyFill="1" applyBorder="1" applyAlignment="1" applyProtection="1">
      <alignment horizontal="center" vertical="top" wrapText="1"/>
      <protection locked="0"/>
    </xf>
    <xf numFmtId="0" fontId="3" fillId="2" borderId="4" xfId="2" applyFont="1" applyFill="1" applyBorder="1" applyAlignment="1" applyProtection="1">
      <alignment horizontal="center" vertical="center" wrapText="1"/>
      <protection locked="0"/>
    </xf>
    <xf numFmtId="0" fontId="3" fillId="2" borderId="6" xfId="2" applyFont="1" applyFill="1" applyBorder="1" applyAlignment="1" applyProtection="1">
      <alignment horizontal="center" wrapText="1"/>
      <protection locked="0"/>
    </xf>
    <xf numFmtId="4" fontId="3" fillId="2" borderId="6" xfId="4" applyNumberFormat="1" applyFont="1" applyFill="1" applyBorder="1" applyAlignment="1" applyProtection="1">
      <alignment horizontal="center" vertical="center" wrapText="1"/>
      <protection locked="0"/>
    </xf>
    <xf numFmtId="0" fontId="2" fillId="3" borderId="6" xfId="2" applyFill="1" applyBorder="1" applyProtection="1">
      <protection locked="0"/>
    </xf>
    <xf numFmtId="1" fontId="2" fillId="3" borderId="6" xfId="2" applyNumberFormat="1" applyFill="1" applyBorder="1" applyAlignment="1" applyProtection="1">
      <alignment horizontal="left"/>
      <protection locked="0"/>
    </xf>
    <xf numFmtId="4" fontId="2" fillId="3" borderId="6" xfId="2" applyNumberFormat="1" applyFill="1" applyBorder="1" applyProtection="1">
      <protection locked="0"/>
    </xf>
    <xf numFmtId="0" fontId="2" fillId="0" borderId="6" xfId="2" applyBorder="1" applyProtection="1">
      <protection locked="0"/>
    </xf>
    <xf numFmtId="164" fontId="2" fillId="3" borderId="6" xfId="2" applyNumberFormat="1" applyFill="1" applyBorder="1" applyProtection="1">
      <protection locked="0"/>
    </xf>
    <xf numFmtId="0" fontId="2" fillId="0" borderId="6" xfId="2" applyBorder="1"/>
    <xf numFmtId="0" fontId="5" fillId="0" borderId="6" xfId="2" applyFont="1" applyBorder="1" applyProtection="1">
      <protection locked="0"/>
    </xf>
    <xf numFmtId="0" fontId="2" fillId="0" borderId="6" xfId="2" applyBorder="1" applyAlignment="1" applyProtection="1">
      <alignment horizontal="right"/>
      <protection locked="0"/>
    </xf>
    <xf numFmtId="0" fontId="2" fillId="3" borderId="4" xfId="2" applyFill="1" applyBorder="1" applyProtection="1">
      <protection locked="0"/>
    </xf>
    <xf numFmtId="0" fontId="2" fillId="3" borderId="1" xfId="2" applyFill="1" applyBorder="1" applyProtection="1">
      <protection locked="0"/>
    </xf>
    <xf numFmtId="0" fontId="2" fillId="3" borderId="7" xfId="2" applyFill="1" applyBorder="1" applyProtection="1">
      <protection locked="0"/>
    </xf>
    <xf numFmtId="0" fontId="2" fillId="0" borderId="0" xfId="2" applyProtection="1">
      <protection locked="0"/>
    </xf>
    <xf numFmtId="4" fontId="2" fillId="0" borderId="0" xfId="2" applyNumberFormat="1"/>
    <xf numFmtId="164" fontId="2" fillId="0" borderId="0" xfId="2" applyNumberFormat="1" applyProtection="1">
      <protection locked="0"/>
    </xf>
    <xf numFmtId="43" fontId="2" fillId="0" borderId="0" xfId="1" applyFont="1"/>
    <xf numFmtId="43" fontId="2" fillId="0" borderId="0" xfId="2" applyNumberFormat="1"/>
    <xf numFmtId="0" fontId="2" fillId="0" borderId="8" xfId="2" applyBorder="1" applyProtection="1">
      <protection locked="0"/>
    </xf>
    <xf numFmtId="0" fontId="2" fillId="0" borderId="8" xfId="2" applyBorder="1" applyAlignment="1">
      <alignment horizontal="center"/>
    </xf>
    <xf numFmtId="0" fontId="2" fillId="0" borderId="0" xfId="2" applyAlignment="1" applyProtection="1">
      <alignment horizontal="center"/>
      <protection locked="0"/>
    </xf>
    <xf numFmtId="0" fontId="2" fillId="0" borderId="0" xfId="2" applyAlignment="1">
      <alignment horizontal="center"/>
    </xf>
  </cellXfs>
  <cellStyles count="5">
    <cellStyle name="Millares" xfId="1" builtinId="3"/>
    <cellStyle name="Normal" xfId="0" builtinId="0"/>
    <cellStyle name="Normal 2" xfId="2"/>
    <cellStyle name="Normal 4 2" xfId="4"/>
    <cellStyle name="Normal_141008Reportes Cuadros Institucionales-sectorialesADV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RESUPUESTO01\Downloads\CPA202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"/>
      <sheetName val="ESF"/>
      <sheetName val="VHP"/>
      <sheetName val="CSF"/>
      <sheetName val="EFE"/>
      <sheetName val="EAA"/>
      <sheetName val="ADP"/>
      <sheetName val="IPC"/>
      <sheetName val="Notas a los Edos Financieros"/>
      <sheetName val="ACT N"/>
      <sheetName val="ESF N"/>
      <sheetName val="VHP N"/>
      <sheetName val="EFE N"/>
      <sheetName val="Conciliacion_Ig"/>
      <sheetName val="Conciliacion_Eg"/>
      <sheetName val="Memoria"/>
      <sheetName val="NGA"/>
      <sheetName val="EAI"/>
      <sheetName val="COG"/>
      <sheetName val="CTG"/>
      <sheetName val="CA"/>
      <sheetName val="CFG"/>
      <sheetName val="EN"/>
      <sheetName val="ID"/>
      <sheetName val="FFF"/>
      <sheetName val="GCP"/>
      <sheetName val="PPI"/>
      <sheetName val="INR"/>
      <sheetName val="IPF"/>
      <sheetName val="RBM"/>
      <sheetName val="RBI"/>
      <sheetName val="CBP"/>
      <sheetName val="DGTOF"/>
      <sheetName val="RAS"/>
      <sheetName val="REB"/>
      <sheetName val="I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4"/>
  <sheetViews>
    <sheetView tabSelected="1" workbookViewId="0">
      <selection activeCell="A112" sqref="A112:A115"/>
    </sheetView>
  </sheetViews>
  <sheetFormatPr baseColWidth="10" defaultColWidth="11.42578125" defaultRowHeight="11.25" x14ac:dyDescent="0.2"/>
  <cols>
    <col min="1" max="1" width="14.42578125" style="4" customWidth="1"/>
    <col min="2" max="2" width="28.140625" style="4" customWidth="1"/>
    <col min="3" max="3" width="34.42578125" style="4" customWidth="1"/>
    <col min="4" max="4" width="15.140625" style="4" customWidth="1"/>
    <col min="5" max="5" width="13.5703125" style="4" customWidth="1"/>
    <col min="6" max="6" width="13.85546875" style="4" customWidth="1"/>
    <col min="7" max="7" width="12.7109375" style="4" customWidth="1"/>
    <col min="8" max="8" width="14.85546875" style="4" customWidth="1"/>
    <col min="9" max="10" width="10.28515625" style="4" customWidth="1"/>
    <col min="11" max="11" width="24" style="4" customWidth="1"/>
    <col min="12" max="13" width="11.42578125" style="4" customWidth="1"/>
    <col min="14" max="14" width="11.7109375" style="4" customWidth="1"/>
    <col min="15" max="15" width="11.28515625" style="4" customWidth="1"/>
    <col min="16" max="16384" width="11.42578125" style="4"/>
  </cols>
  <sheetData>
    <row r="1" spans="1:15" ht="37.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x14ac:dyDescent="0.2">
      <c r="A2" s="5"/>
      <c r="B2" s="5"/>
      <c r="C2" s="5"/>
      <c r="D2" s="5"/>
      <c r="E2" s="6"/>
      <c r="F2" s="7" t="s">
        <v>1</v>
      </c>
      <c r="G2" s="8"/>
      <c r="H2" s="9"/>
      <c r="I2" s="10" t="s">
        <v>2</v>
      </c>
      <c r="J2" s="10"/>
      <c r="K2" s="11"/>
      <c r="L2" s="12" t="s">
        <v>3</v>
      </c>
      <c r="M2" s="8"/>
      <c r="N2" s="13" t="s">
        <v>4</v>
      </c>
      <c r="O2" s="14"/>
    </row>
    <row r="3" spans="1:15" ht="33.75" x14ac:dyDescent="0.2">
      <c r="A3" s="15" t="s">
        <v>5</v>
      </c>
      <c r="B3" s="15" t="s">
        <v>6</v>
      </c>
      <c r="C3" s="15" t="s">
        <v>7</v>
      </c>
      <c r="D3" s="15" t="s">
        <v>8</v>
      </c>
      <c r="E3" s="16" t="s">
        <v>9</v>
      </c>
      <c r="F3" s="16" t="s">
        <v>10</v>
      </c>
      <c r="G3" s="16" t="s">
        <v>11</v>
      </c>
      <c r="H3" s="16" t="s">
        <v>12</v>
      </c>
      <c r="I3" s="16" t="s">
        <v>10</v>
      </c>
      <c r="J3" s="16" t="s">
        <v>13</v>
      </c>
      <c r="K3" s="16" t="s">
        <v>14</v>
      </c>
      <c r="L3" s="17" t="s">
        <v>15</v>
      </c>
      <c r="M3" s="17" t="s">
        <v>16</v>
      </c>
      <c r="N3" s="18" t="s">
        <v>17</v>
      </c>
      <c r="O3" s="18" t="s">
        <v>18</v>
      </c>
    </row>
    <row r="4" spans="1:15" x14ac:dyDescent="0.2">
      <c r="A4" s="19" t="s">
        <v>19</v>
      </c>
      <c r="B4" s="19" t="s">
        <v>20</v>
      </c>
      <c r="C4" s="19" t="s">
        <v>21</v>
      </c>
      <c r="D4" s="20">
        <v>211213001010000</v>
      </c>
      <c r="E4" s="21">
        <v>3409253.64</v>
      </c>
      <c r="F4" s="21">
        <v>12083841.99</v>
      </c>
      <c r="G4" s="21">
        <v>8917333.1099999994</v>
      </c>
      <c r="H4" s="19">
        <v>25</v>
      </c>
      <c r="I4" s="22">
        <v>25</v>
      </c>
      <c r="J4" s="22">
        <v>5</v>
      </c>
      <c r="K4" s="19" t="s">
        <v>22</v>
      </c>
      <c r="L4" s="23">
        <f t="shared" ref="L4:L54" si="0">G4/E4</f>
        <v>2.6156261902531837</v>
      </c>
      <c r="M4" s="23">
        <f t="shared" ref="M4:M54" si="1">G4/F4</f>
        <v>0.73795512365848137</v>
      </c>
      <c r="N4" s="23">
        <f t="shared" ref="N4:N54" si="2">J4/H4</f>
        <v>0.2</v>
      </c>
      <c r="O4" s="23">
        <f t="shared" ref="O4:O54" si="3">J4/I4</f>
        <v>0.2</v>
      </c>
    </row>
    <row r="5" spans="1:15" x14ac:dyDescent="0.2">
      <c r="A5" s="19" t="s">
        <v>19</v>
      </c>
      <c r="B5" s="19" t="s">
        <v>20</v>
      </c>
      <c r="C5" s="19" t="s">
        <v>23</v>
      </c>
      <c r="D5" s="20">
        <v>211213001010000</v>
      </c>
      <c r="E5" s="21">
        <v>4870362.34</v>
      </c>
      <c r="F5" s="21">
        <v>17380375.670000002</v>
      </c>
      <c r="G5" s="21">
        <v>12739047.300000001</v>
      </c>
      <c r="H5" s="19">
        <v>10</v>
      </c>
      <c r="I5" s="22">
        <v>10</v>
      </c>
      <c r="J5" s="22">
        <v>5</v>
      </c>
      <c r="K5" s="19" t="s">
        <v>24</v>
      </c>
      <c r="L5" s="23">
        <f t="shared" si="0"/>
        <v>2.6156261917876118</v>
      </c>
      <c r="M5" s="23">
        <f t="shared" si="1"/>
        <v>0.73295580842873687</v>
      </c>
      <c r="N5" s="23">
        <f t="shared" si="2"/>
        <v>0.5</v>
      </c>
      <c r="O5" s="23">
        <f t="shared" si="3"/>
        <v>0.5</v>
      </c>
    </row>
    <row r="6" spans="1:15" x14ac:dyDescent="0.2">
      <c r="A6" s="19" t="s">
        <v>19</v>
      </c>
      <c r="B6" s="19" t="s">
        <v>20</v>
      </c>
      <c r="C6" s="19" t="s">
        <v>25</v>
      </c>
      <c r="D6" s="20">
        <v>211213001010000</v>
      </c>
      <c r="E6" s="21">
        <v>1461108.7</v>
      </c>
      <c r="F6" s="21">
        <v>5021797.0699999994</v>
      </c>
      <c r="G6" s="21">
        <v>3821714.19</v>
      </c>
      <c r="H6" s="19">
        <v>1</v>
      </c>
      <c r="I6" s="22">
        <v>1</v>
      </c>
      <c r="J6" s="22">
        <v>1</v>
      </c>
      <c r="K6" s="19" t="s">
        <v>26</v>
      </c>
      <c r="L6" s="23">
        <f t="shared" si="0"/>
        <v>2.6156261953679421</v>
      </c>
      <c r="M6" s="23">
        <f t="shared" si="1"/>
        <v>0.76102521402761514</v>
      </c>
      <c r="N6" s="23">
        <f t="shared" si="2"/>
        <v>1</v>
      </c>
      <c r="O6" s="23">
        <f t="shared" si="3"/>
        <v>1</v>
      </c>
    </row>
    <row r="7" spans="1:15" x14ac:dyDescent="0.2">
      <c r="A7" s="19" t="s">
        <v>27</v>
      </c>
      <c r="B7" s="19" t="s">
        <v>28</v>
      </c>
      <c r="C7" s="19" t="s">
        <v>29</v>
      </c>
      <c r="D7" s="20">
        <v>211213001020000</v>
      </c>
      <c r="E7" s="21">
        <v>2852466.86</v>
      </c>
      <c r="F7" s="21">
        <v>4475505.88</v>
      </c>
      <c r="G7" s="21">
        <v>799530.46</v>
      </c>
      <c r="H7" s="19">
        <v>215</v>
      </c>
      <c r="I7" s="22">
        <v>215</v>
      </c>
      <c r="J7" s="22">
        <v>56</v>
      </c>
      <c r="K7" s="19" t="s">
        <v>30</v>
      </c>
      <c r="L7" s="23">
        <f t="shared" si="0"/>
        <v>0.28029439051922939</v>
      </c>
      <c r="M7" s="23">
        <f t="shared" si="1"/>
        <v>0.17864582941850587</v>
      </c>
      <c r="N7" s="23">
        <f t="shared" si="2"/>
        <v>0.26046511627906976</v>
      </c>
      <c r="O7" s="23">
        <f t="shared" si="3"/>
        <v>0.26046511627906976</v>
      </c>
    </row>
    <row r="8" spans="1:15" x14ac:dyDescent="0.2">
      <c r="A8" s="19" t="s">
        <v>27</v>
      </c>
      <c r="B8" s="19" t="s">
        <v>28</v>
      </c>
      <c r="C8" s="19" t="s">
        <v>31</v>
      </c>
      <c r="D8" s="20">
        <v>211213001020000</v>
      </c>
      <c r="E8" s="21">
        <v>4278700.3099999996</v>
      </c>
      <c r="F8" s="21">
        <v>6713258.8300000001</v>
      </c>
      <c r="G8" s="21">
        <v>1199295.71</v>
      </c>
      <c r="H8" s="19">
        <v>4</v>
      </c>
      <c r="I8" s="22">
        <v>4</v>
      </c>
      <c r="J8" s="22">
        <v>1</v>
      </c>
      <c r="K8" s="19" t="s">
        <v>32</v>
      </c>
      <c r="L8" s="23">
        <f t="shared" si="0"/>
        <v>0.2802943938833613</v>
      </c>
      <c r="M8" s="23">
        <f t="shared" si="1"/>
        <v>0.17864583213157595</v>
      </c>
      <c r="N8" s="23">
        <f t="shared" si="2"/>
        <v>0.25</v>
      </c>
      <c r="O8" s="23">
        <f t="shared" si="3"/>
        <v>0.25</v>
      </c>
    </row>
    <row r="9" spans="1:15" x14ac:dyDescent="0.2">
      <c r="A9" s="19" t="s">
        <v>27</v>
      </c>
      <c r="B9" s="19" t="s">
        <v>28</v>
      </c>
      <c r="C9" s="19" t="s">
        <v>33</v>
      </c>
      <c r="D9" s="20">
        <v>211213001020000</v>
      </c>
      <c r="E9" s="21">
        <v>3565583.59</v>
      </c>
      <c r="F9" s="21">
        <v>5594382.3600000003</v>
      </c>
      <c r="G9" s="21">
        <v>999413.09</v>
      </c>
      <c r="H9" s="19">
        <v>70</v>
      </c>
      <c r="I9" s="22">
        <v>70</v>
      </c>
      <c r="J9" s="22">
        <v>4</v>
      </c>
      <c r="K9" s="24" t="s">
        <v>34</v>
      </c>
      <c r="L9" s="23">
        <f t="shared" si="0"/>
        <v>0.28029439354694807</v>
      </c>
      <c r="M9" s="23">
        <f t="shared" si="1"/>
        <v>0.17864583178043625</v>
      </c>
      <c r="N9" s="23">
        <f t="shared" si="2"/>
        <v>5.7142857142857141E-2</v>
      </c>
      <c r="O9" s="23">
        <f t="shared" si="3"/>
        <v>5.7142857142857141E-2</v>
      </c>
    </row>
    <row r="10" spans="1:15" x14ac:dyDescent="0.2">
      <c r="A10" s="19" t="s">
        <v>27</v>
      </c>
      <c r="B10" s="19" t="s">
        <v>28</v>
      </c>
      <c r="C10" s="19" t="s">
        <v>35</v>
      </c>
      <c r="D10" s="20">
        <v>211213001020000</v>
      </c>
      <c r="E10" s="21">
        <v>3565583.59</v>
      </c>
      <c r="F10" s="21">
        <v>5594382.3600000003</v>
      </c>
      <c r="G10" s="21">
        <v>999413.09</v>
      </c>
      <c r="H10" s="19">
        <v>48</v>
      </c>
      <c r="I10" s="22">
        <v>48</v>
      </c>
      <c r="J10" s="22">
        <v>10</v>
      </c>
      <c r="K10" s="19" t="s">
        <v>36</v>
      </c>
      <c r="L10" s="23">
        <f t="shared" si="0"/>
        <v>0.28029439354694807</v>
      </c>
      <c r="M10" s="23">
        <f t="shared" si="1"/>
        <v>0.17864583178043625</v>
      </c>
      <c r="N10" s="23">
        <f t="shared" si="2"/>
        <v>0.20833333333333334</v>
      </c>
      <c r="O10" s="23">
        <f t="shared" si="3"/>
        <v>0.20833333333333334</v>
      </c>
    </row>
    <row r="11" spans="1:15" x14ac:dyDescent="0.2">
      <c r="A11" s="19" t="s">
        <v>37</v>
      </c>
      <c r="B11" s="19" t="s">
        <v>38</v>
      </c>
      <c r="C11" s="19" t="s">
        <v>39</v>
      </c>
      <c r="D11" s="20">
        <v>211213001010100</v>
      </c>
      <c r="E11" s="21">
        <v>2276292.7400000002</v>
      </c>
      <c r="F11" s="21">
        <v>9319471.6400000006</v>
      </c>
      <c r="G11" s="21">
        <v>337242.38</v>
      </c>
      <c r="H11" s="19">
        <v>900</v>
      </c>
      <c r="I11" s="22">
        <v>900</v>
      </c>
      <c r="J11" s="22">
        <v>305</v>
      </c>
      <c r="K11" s="19" t="s">
        <v>40</v>
      </c>
      <c r="L11" s="23">
        <f t="shared" si="0"/>
        <v>0.14815422202682066</v>
      </c>
      <c r="M11" s="23">
        <f t="shared" si="1"/>
        <v>3.6186856189628365E-2</v>
      </c>
      <c r="N11" s="23">
        <f t="shared" si="2"/>
        <v>0.33888888888888891</v>
      </c>
      <c r="O11" s="23">
        <f t="shared" si="3"/>
        <v>0.33888888888888891</v>
      </c>
    </row>
    <row r="12" spans="1:15" x14ac:dyDescent="0.2">
      <c r="A12" s="19" t="s">
        <v>37</v>
      </c>
      <c r="B12" s="19" t="s">
        <v>38</v>
      </c>
      <c r="C12" s="19" t="s">
        <v>41</v>
      </c>
      <c r="D12" s="20">
        <v>211213001010100</v>
      </c>
      <c r="E12" s="21">
        <v>3414439.1</v>
      </c>
      <c r="F12" s="21">
        <v>13979207.48</v>
      </c>
      <c r="G12" s="21">
        <v>505863.57</v>
      </c>
      <c r="H12" s="19">
        <v>6</v>
      </c>
      <c r="I12" s="22">
        <v>6</v>
      </c>
      <c r="J12" s="22">
        <v>1</v>
      </c>
      <c r="K12" s="19" t="s">
        <v>42</v>
      </c>
      <c r="L12" s="23">
        <f t="shared" si="0"/>
        <v>0.14815422246072568</v>
      </c>
      <c r="M12" s="23">
        <f t="shared" si="1"/>
        <v>3.6186856137855966E-2</v>
      </c>
      <c r="N12" s="23">
        <f t="shared" si="2"/>
        <v>0.16666666666666666</v>
      </c>
      <c r="O12" s="23">
        <f t="shared" si="3"/>
        <v>0.16666666666666666</v>
      </c>
    </row>
    <row r="13" spans="1:15" x14ac:dyDescent="0.2">
      <c r="A13" s="19" t="s">
        <v>37</v>
      </c>
      <c r="B13" s="19" t="s">
        <v>38</v>
      </c>
      <c r="C13" s="19" t="s">
        <v>43</v>
      </c>
      <c r="D13" s="20">
        <v>211213001010100</v>
      </c>
      <c r="E13" s="21">
        <v>2276292.7400000002</v>
      </c>
      <c r="F13" s="21">
        <v>9319471.6400000006</v>
      </c>
      <c r="G13" s="21">
        <v>337242.38</v>
      </c>
      <c r="H13" s="19">
        <v>4</v>
      </c>
      <c r="I13" s="22">
        <v>4</v>
      </c>
      <c r="J13" s="22">
        <v>1</v>
      </c>
      <c r="K13" s="19" t="s">
        <v>44</v>
      </c>
      <c r="L13" s="23">
        <f t="shared" si="0"/>
        <v>0.14815422202682066</v>
      </c>
      <c r="M13" s="23">
        <f t="shared" si="1"/>
        <v>3.6186856189628365E-2</v>
      </c>
      <c r="N13" s="23">
        <f t="shared" si="2"/>
        <v>0.25</v>
      </c>
      <c r="O13" s="23">
        <f t="shared" si="3"/>
        <v>0.25</v>
      </c>
    </row>
    <row r="14" spans="1:15" x14ac:dyDescent="0.2">
      <c r="A14" s="19" t="s">
        <v>37</v>
      </c>
      <c r="B14" s="19" t="s">
        <v>38</v>
      </c>
      <c r="C14" s="19" t="s">
        <v>45</v>
      </c>
      <c r="D14" s="20">
        <v>211213001010100</v>
      </c>
      <c r="E14" s="21">
        <v>1707219.56</v>
      </c>
      <c r="F14" s="21">
        <v>6989603.7300000004</v>
      </c>
      <c r="G14" s="21">
        <v>252931.78</v>
      </c>
      <c r="H14" s="19">
        <v>6</v>
      </c>
      <c r="I14" s="22">
        <v>6</v>
      </c>
      <c r="J14" s="22">
        <v>11</v>
      </c>
      <c r="K14" s="19" t="s">
        <v>46</v>
      </c>
      <c r="L14" s="23">
        <f t="shared" si="0"/>
        <v>0.14815421866417697</v>
      </c>
      <c r="M14" s="23">
        <f t="shared" si="1"/>
        <v>3.6186855474280223E-2</v>
      </c>
      <c r="N14" s="23">
        <f t="shared" si="2"/>
        <v>1.8333333333333333</v>
      </c>
      <c r="O14" s="23">
        <f t="shared" si="3"/>
        <v>1.8333333333333333</v>
      </c>
    </row>
    <row r="15" spans="1:15" x14ac:dyDescent="0.2">
      <c r="A15" s="19" t="s">
        <v>37</v>
      </c>
      <c r="B15" s="19" t="s">
        <v>38</v>
      </c>
      <c r="C15" s="19" t="s">
        <v>47</v>
      </c>
      <c r="D15" s="20">
        <v>211213001010100</v>
      </c>
      <c r="E15" s="21">
        <v>1707219.56</v>
      </c>
      <c r="F15" s="21">
        <v>6989603.7300000004</v>
      </c>
      <c r="G15" s="21">
        <v>252931.78</v>
      </c>
      <c r="H15" s="19">
        <v>4</v>
      </c>
      <c r="I15" s="22">
        <v>4</v>
      </c>
      <c r="J15" s="22">
        <v>4</v>
      </c>
      <c r="K15" s="19" t="s">
        <v>48</v>
      </c>
      <c r="L15" s="23">
        <f t="shared" si="0"/>
        <v>0.14815421866417697</v>
      </c>
      <c r="M15" s="23">
        <f t="shared" si="1"/>
        <v>3.6186855474280223E-2</v>
      </c>
      <c r="N15" s="23">
        <f t="shared" si="2"/>
        <v>1</v>
      </c>
      <c r="O15" s="23">
        <f t="shared" si="3"/>
        <v>1</v>
      </c>
    </row>
    <row r="16" spans="1:15" x14ac:dyDescent="0.2">
      <c r="A16" s="19" t="s">
        <v>49</v>
      </c>
      <c r="B16" s="19" t="s">
        <v>50</v>
      </c>
      <c r="C16" s="19" t="s">
        <v>51</v>
      </c>
      <c r="D16" s="20">
        <v>211213001010300</v>
      </c>
      <c r="E16" s="21">
        <v>1151880.58</v>
      </c>
      <c r="F16" s="21">
        <v>1189810.08</v>
      </c>
      <c r="G16" s="21">
        <v>249844.12</v>
      </c>
      <c r="H16" s="19">
        <v>500</v>
      </c>
      <c r="I16" s="22">
        <v>500</v>
      </c>
      <c r="J16" s="22">
        <v>75</v>
      </c>
      <c r="K16" s="19" t="s">
        <v>52</v>
      </c>
      <c r="L16" s="23">
        <f>G16/E16</f>
        <v>0.21690106104575527</v>
      </c>
      <c r="M16" s="23">
        <f>G16/F16</f>
        <v>0.20998655516517389</v>
      </c>
      <c r="N16" s="23">
        <f>J16/H16</f>
        <v>0.15</v>
      </c>
      <c r="O16" s="23">
        <f>J16/I16</f>
        <v>0.15</v>
      </c>
    </row>
    <row r="17" spans="1:15" x14ac:dyDescent="0.2">
      <c r="A17" s="19" t="s">
        <v>49</v>
      </c>
      <c r="B17" s="19" t="s">
        <v>50</v>
      </c>
      <c r="C17" s="19" t="s">
        <v>53</v>
      </c>
      <c r="D17" s="20">
        <v>211213001010300</v>
      </c>
      <c r="E17" s="21">
        <v>691128.35</v>
      </c>
      <c r="F17" s="21">
        <v>713886.05</v>
      </c>
      <c r="G17" s="21">
        <v>149906.47</v>
      </c>
      <c r="H17" s="19">
        <v>2000</v>
      </c>
      <c r="I17" s="22">
        <v>2000</v>
      </c>
      <c r="J17" s="25">
        <v>961</v>
      </c>
      <c r="K17" s="19" t="s">
        <v>54</v>
      </c>
      <c r="L17" s="23">
        <f>G17/E17</f>
        <v>0.2169010575242645</v>
      </c>
      <c r="M17" s="23">
        <f>G17/F17</f>
        <v>0.20998655177531483</v>
      </c>
      <c r="N17" s="23">
        <f>J17/H17</f>
        <v>0.48049999999999998</v>
      </c>
      <c r="O17" s="23">
        <f>J17/I17</f>
        <v>0.48049999999999998</v>
      </c>
    </row>
    <row r="18" spans="1:15" x14ac:dyDescent="0.2">
      <c r="A18" s="19" t="s">
        <v>49</v>
      </c>
      <c r="B18" s="19" t="s">
        <v>50</v>
      </c>
      <c r="C18" s="19" t="s">
        <v>55</v>
      </c>
      <c r="D18" s="20">
        <v>211213001010300</v>
      </c>
      <c r="E18" s="21">
        <v>460752.22</v>
      </c>
      <c r="F18" s="21">
        <v>475924.02</v>
      </c>
      <c r="G18" s="21">
        <v>99937.65</v>
      </c>
      <c r="H18" s="19">
        <v>200</v>
      </c>
      <c r="I18" s="22">
        <v>200</v>
      </c>
      <c r="J18" s="22">
        <v>72</v>
      </c>
      <c r="K18" s="19" t="s">
        <v>55</v>
      </c>
      <c r="L18" s="23">
        <f>G18/E18</f>
        <v>0.21690107103553402</v>
      </c>
      <c r="M18" s="23">
        <f>G18/F18</f>
        <v>0.20998656466214921</v>
      </c>
      <c r="N18" s="23">
        <f>J18/H18</f>
        <v>0.36</v>
      </c>
      <c r="O18" s="23">
        <f>J18/I18</f>
        <v>0.36</v>
      </c>
    </row>
    <row r="19" spans="1:15" x14ac:dyDescent="0.2">
      <c r="A19" s="19" t="s">
        <v>56</v>
      </c>
      <c r="B19" s="19" t="s">
        <v>57</v>
      </c>
      <c r="C19" s="19" t="s">
        <v>58</v>
      </c>
      <c r="D19" s="20">
        <v>211213001010200</v>
      </c>
      <c r="E19" s="21">
        <v>765109.93</v>
      </c>
      <c r="F19" s="21">
        <v>784377.89</v>
      </c>
      <c r="G19" s="21">
        <v>149260.64000000001</v>
      </c>
      <c r="H19" s="19">
        <v>10</v>
      </c>
      <c r="I19" s="22">
        <v>10</v>
      </c>
      <c r="J19" s="22">
        <v>0</v>
      </c>
      <c r="K19" s="19" t="s">
        <v>59</v>
      </c>
      <c r="L19" s="23">
        <f t="shared" si="0"/>
        <v>0.19508391428144189</v>
      </c>
      <c r="M19" s="23">
        <f t="shared" si="1"/>
        <v>0.19029174827964621</v>
      </c>
      <c r="N19" s="23">
        <f t="shared" si="2"/>
        <v>0</v>
      </c>
      <c r="O19" s="23">
        <f t="shared" si="3"/>
        <v>0</v>
      </c>
    </row>
    <row r="20" spans="1:15" x14ac:dyDescent="0.2">
      <c r="A20" s="19" t="s">
        <v>56</v>
      </c>
      <c r="B20" s="19" t="s">
        <v>57</v>
      </c>
      <c r="C20" s="19" t="s">
        <v>60</v>
      </c>
      <c r="D20" s="20">
        <v>211213001010200</v>
      </c>
      <c r="E20" s="21">
        <v>1020146.56</v>
      </c>
      <c r="F20" s="21">
        <v>1045837.18</v>
      </c>
      <c r="G20" s="21">
        <v>199014.19</v>
      </c>
      <c r="H20" s="19">
        <v>12</v>
      </c>
      <c r="I20" s="22">
        <v>12</v>
      </c>
      <c r="J20" s="22">
        <v>2</v>
      </c>
      <c r="K20" s="19" t="s">
        <v>61</v>
      </c>
      <c r="L20" s="23">
        <f t="shared" si="0"/>
        <v>0.19508392009869641</v>
      </c>
      <c r="M20" s="23">
        <f t="shared" si="1"/>
        <v>0.19029175267989612</v>
      </c>
      <c r="N20" s="23">
        <f t="shared" si="2"/>
        <v>0.16666666666666666</v>
      </c>
      <c r="O20" s="23">
        <f t="shared" si="3"/>
        <v>0.16666666666666666</v>
      </c>
    </row>
    <row r="21" spans="1:15" x14ac:dyDescent="0.2">
      <c r="A21" s="19" t="s">
        <v>56</v>
      </c>
      <c r="B21" s="19" t="s">
        <v>57</v>
      </c>
      <c r="C21" s="19" t="s">
        <v>62</v>
      </c>
      <c r="D21" s="20">
        <v>211213001010200</v>
      </c>
      <c r="E21" s="21">
        <v>510073.29</v>
      </c>
      <c r="F21" s="21">
        <v>522918.6</v>
      </c>
      <c r="G21" s="21">
        <v>99507.1</v>
      </c>
      <c r="H21" s="19">
        <v>400</v>
      </c>
      <c r="I21" s="22">
        <v>400</v>
      </c>
      <c r="J21" s="22">
        <v>60</v>
      </c>
      <c r="K21" s="19" t="s">
        <v>52</v>
      </c>
      <c r="L21" s="23">
        <f t="shared" si="0"/>
        <v>0.19508392607658404</v>
      </c>
      <c r="M21" s="23">
        <f t="shared" si="1"/>
        <v>0.19029175860258177</v>
      </c>
      <c r="N21" s="23">
        <f t="shared" si="2"/>
        <v>0.15</v>
      </c>
      <c r="O21" s="23">
        <f t="shared" si="3"/>
        <v>0.15</v>
      </c>
    </row>
    <row r="22" spans="1:15" x14ac:dyDescent="0.2">
      <c r="A22" s="19" t="s">
        <v>56</v>
      </c>
      <c r="B22" s="19" t="s">
        <v>57</v>
      </c>
      <c r="C22" s="19" t="s">
        <v>63</v>
      </c>
      <c r="D22" s="20">
        <v>211213001010200</v>
      </c>
      <c r="E22" s="21">
        <v>510073.29</v>
      </c>
      <c r="F22" s="21">
        <v>522918.6</v>
      </c>
      <c r="G22" s="21">
        <v>99507.1</v>
      </c>
      <c r="H22" s="19">
        <v>9</v>
      </c>
      <c r="I22" s="22">
        <v>9</v>
      </c>
      <c r="J22" s="22">
        <v>1</v>
      </c>
      <c r="K22" s="19" t="s">
        <v>64</v>
      </c>
      <c r="L22" s="23">
        <f t="shared" si="0"/>
        <v>0.19508392607658404</v>
      </c>
      <c r="M22" s="23">
        <f t="shared" si="1"/>
        <v>0.19029175860258177</v>
      </c>
      <c r="N22" s="23">
        <f t="shared" si="2"/>
        <v>0.1111111111111111</v>
      </c>
      <c r="O22" s="23">
        <f t="shared" si="3"/>
        <v>0.1111111111111111</v>
      </c>
    </row>
    <row r="23" spans="1:15" x14ac:dyDescent="0.2">
      <c r="A23" s="19" t="s">
        <v>56</v>
      </c>
      <c r="B23" s="19" t="s">
        <v>57</v>
      </c>
      <c r="C23" s="19" t="s">
        <v>65</v>
      </c>
      <c r="D23" s="20">
        <v>211213001010200</v>
      </c>
      <c r="E23" s="21">
        <v>765109.93</v>
      </c>
      <c r="F23" s="21">
        <v>784377.89</v>
      </c>
      <c r="G23" s="21">
        <v>149260.64000000001</v>
      </c>
      <c r="H23" s="19">
        <v>1</v>
      </c>
      <c r="I23" s="22">
        <v>1</v>
      </c>
      <c r="J23" s="22">
        <v>0</v>
      </c>
      <c r="K23" s="19" t="s">
        <v>66</v>
      </c>
      <c r="L23" s="23">
        <f t="shared" si="0"/>
        <v>0.19508391428144189</v>
      </c>
      <c r="M23" s="23">
        <f t="shared" si="1"/>
        <v>0.19029174827964621</v>
      </c>
      <c r="N23" s="23">
        <f t="shared" si="2"/>
        <v>0</v>
      </c>
      <c r="O23" s="23">
        <f t="shared" si="3"/>
        <v>0</v>
      </c>
    </row>
    <row r="24" spans="1:15" x14ac:dyDescent="0.2">
      <c r="A24" s="19" t="s">
        <v>56</v>
      </c>
      <c r="B24" s="19" t="s">
        <v>57</v>
      </c>
      <c r="C24" s="19" t="s">
        <v>67</v>
      </c>
      <c r="D24" s="20">
        <v>211213001010200</v>
      </c>
      <c r="E24" s="21">
        <v>510073.29</v>
      </c>
      <c r="F24" s="21">
        <v>522918.6</v>
      </c>
      <c r="G24" s="21">
        <v>99507.1</v>
      </c>
      <c r="H24" s="19">
        <v>350</v>
      </c>
      <c r="I24" s="22">
        <v>350</v>
      </c>
      <c r="J24" s="22">
        <v>0</v>
      </c>
      <c r="K24" s="19" t="s">
        <v>68</v>
      </c>
      <c r="L24" s="23">
        <f t="shared" si="0"/>
        <v>0.19508392607658404</v>
      </c>
      <c r="M24" s="23">
        <f t="shared" si="1"/>
        <v>0.19029175860258177</v>
      </c>
      <c r="N24" s="23">
        <f t="shared" si="2"/>
        <v>0</v>
      </c>
      <c r="O24" s="23">
        <f t="shared" si="3"/>
        <v>0</v>
      </c>
    </row>
    <row r="25" spans="1:15" x14ac:dyDescent="0.2">
      <c r="A25" s="19" t="s">
        <v>56</v>
      </c>
      <c r="B25" s="19" t="s">
        <v>57</v>
      </c>
      <c r="C25" s="19" t="s">
        <v>69</v>
      </c>
      <c r="D25" s="20">
        <v>211213001010200</v>
      </c>
      <c r="E25" s="21">
        <v>510073.29</v>
      </c>
      <c r="F25" s="21">
        <v>522918.6</v>
      </c>
      <c r="G25" s="21">
        <v>99507.1</v>
      </c>
      <c r="H25" s="19">
        <v>46</v>
      </c>
      <c r="I25" s="26">
        <v>46</v>
      </c>
      <c r="J25" s="22">
        <v>0</v>
      </c>
      <c r="K25" s="19" t="s">
        <v>70</v>
      </c>
      <c r="L25" s="23">
        <f t="shared" si="0"/>
        <v>0.19508392607658404</v>
      </c>
      <c r="M25" s="23">
        <f t="shared" si="1"/>
        <v>0.19029175860258177</v>
      </c>
      <c r="N25" s="23">
        <f t="shared" si="2"/>
        <v>0</v>
      </c>
      <c r="O25" s="23">
        <f t="shared" si="3"/>
        <v>0</v>
      </c>
    </row>
    <row r="26" spans="1:15" x14ac:dyDescent="0.2">
      <c r="A26" s="19" t="s">
        <v>56</v>
      </c>
      <c r="B26" s="19" t="s">
        <v>57</v>
      </c>
      <c r="C26" s="19" t="s">
        <v>71</v>
      </c>
      <c r="D26" s="20">
        <v>211213001010200</v>
      </c>
      <c r="E26" s="21">
        <v>510073.29</v>
      </c>
      <c r="F26" s="21">
        <v>522918.6</v>
      </c>
      <c r="G26" s="21">
        <v>99507.1</v>
      </c>
      <c r="H26" s="19">
        <v>1</v>
      </c>
      <c r="I26" s="26">
        <v>1</v>
      </c>
      <c r="J26" s="22">
        <v>0</v>
      </c>
      <c r="K26" s="19" t="s">
        <v>72</v>
      </c>
      <c r="L26" s="23">
        <f t="shared" si="0"/>
        <v>0.19508392607658404</v>
      </c>
      <c r="M26" s="23">
        <f t="shared" si="1"/>
        <v>0.19029175860258177</v>
      </c>
      <c r="N26" s="23">
        <f t="shared" si="2"/>
        <v>0</v>
      </c>
      <c r="O26" s="23">
        <f t="shared" si="3"/>
        <v>0</v>
      </c>
    </row>
    <row r="27" spans="1:15" x14ac:dyDescent="0.2">
      <c r="A27" s="19" t="s">
        <v>73</v>
      </c>
      <c r="B27" s="19" t="s">
        <v>74</v>
      </c>
      <c r="C27" s="19" t="s">
        <v>75</v>
      </c>
      <c r="D27" s="20" t="s">
        <v>76</v>
      </c>
      <c r="E27" s="21">
        <v>255283.78</v>
      </c>
      <c r="F27" s="21">
        <v>260883.28</v>
      </c>
      <c r="G27" s="21">
        <v>54122.400000000001</v>
      </c>
      <c r="H27" s="19">
        <v>1</v>
      </c>
      <c r="I27" s="26">
        <v>1</v>
      </c>
      <c r="J27" s="22">
        <v>0</v>
      </c>
      <c r="K27" s="19" t="s">
        <v>77</v>
      </c>
      <c r="L27" s="23">
        <f t="shared" si="0"/>
        <v>0.21200876922145231</v>
      </c>
      <c r="M27" s="23">
        <f t="shared" si="1"/>
        <v>0.20745829322599746</v>
      </c>
      <c r="N27" s="23">
        <f t="shared" si="2"/>
        <v>0</v>
      </c>
      <c r="O27" s="23">
        <f t="shared" si="3"/>
        <v>0</v>
      </c>
    </row>
    <row r="28" spans="1:15" x14ac:dyDescent="0.2">
      <c r="A28" s="19" t="s">
        <v>73</v>
      </c>
      <c r="B28" s="19" t="s">
        <v>74</v>
      </c>
      <c r="C28" s="19" t="s">
        <v>78</v>
      </c>
      <c r="D28" s="20" t="s">
        <v>76</v>
      </c>
      <c r="E28" s="21">
        <v>255283.78</v>
      </c>
      <c r="F28" s="21">
        <v>260883.28</v>
      </c>
      <c r="G28" s="21">
        <v>54122.400000000001</v>
      </c>
      <c r="H28" s="19">
        <v>6</v>
      </c>
      <c r="I28" s="26">
        <v>6</v>
      </c>
      <c r="J28" s="22">
        <v>5</v>
      </c>
      <c r="K28" s="19" t="s">
        <v>79</v>
      </c>
      <c r="L28" s="23">
        <f t="shared" si="0"/>
        <v>0.21200876922145231</v>
      </c>
      <c r="M28" s="23">
        <f t="shared" si="1"/>
        <v>0.20745829322599746</v>
      </c>
      <c r="N28" s="23">
        <f t="shared" si="2"/>
        <v>0.83333333333333337</v>
      </c>
      <c r="O28" s="23">
        <f t="shared" si="3"/>
        <v>0.83333333333333337</v>
      </c>
    </row>
    <row r="29" spans="1:15" x14ac:dyDescent="0.2">
      <c r="A29" s="19" t="s">
        <v>73</v>
      </c>
      <c r="B29" s="19" t="s">
        <v>74</v>
      </c>
      <c r="C29" s="19" t="s">
        <v>80</v>
      </c>
      <c r="D29" s="20" t="s">
        <v>76</v>
      </c>
      <c r="E29" s="21">
        <v>382925.68</v>
      </c>
      <c r="F29" s="21">
        <v>391324.93</v>
      </c>
      <c r="G29" s="21">
        <v>81183.59</v>
      </c>
      <c r="H29" s="19">
        <v>4</v>
      </c>
      <c r="I29" s="26">
        <v>4</v>
      </c>
      <c r="J29" s="22">
        <v>1</v>
      </c>
      <c r="K29" s="19" t="s">
        <v>81</v>
      </c>
      <c r="L29" s="23">
        <f t="shared" si="0"/>
        <v>0.21200873757017288</v>
      </c>
      <c r="M29" s="23">
        <f t="shared" si="1"/>
        <v>0.20745826237035295</v>
      </c>
      <c r="N29" s="23">
        <f t="shared" si="2"/>
        <v>0.25</v>
      </c>
      <c r="O29" s="23">
        <f t="shared" si="3"/>
        <v>0.25</v>
      </c>
    </row>
    <row r="30" spans="1:15" x14ac:dyDescent="0.2">
      <c r="A30" s="19" t="s">
        <v>73</v>
      </c>
      <c r="B30" s="19" t="s">
        <v>74</v>
      </c>
      <c r="C30" s="19" t="s">
        <v>82</v>
      </c>
      <c r="D30" s="20" t="s">
        <v>76</v>
      </c>
      <c r="E30" s="21">
        <v>191462.84</v>
      </c>
      <c r="F30" s="21">
        <v>195662.46</v>
      </c>
      <c r="G30" s="21">
        <v>40591.800000000003</v>
      </c>
      <c r="H30" s="19">
        <v>1</v>
      </c>
      <c r="I30" s="26">
        <v>1</v>
      </c>
      <c r="J30" s="22">
        <v>0</v>
      </c>
      <c r="K30" s="19" t="s">
        <v>83</v>
      </c>
      <c r="L30" s="23">
        <f t="shared" si="0"/>
        <v>0.21200876368490096</v>
      </c>
      <c r="M30" s="23">
        <f t="shared" si="1"/>
        <v>0.20745829322599749</v>
      </c>
      <c r="N30" s="23">
        <f t="shared" si="2"/>
        <v>0</v>
      </c>
      <c r="O30" s="23">
        <f t="shared" si="3"/>
        <v>0</v>
      </c>
    </row>
    <row r="31" spans="1:15" x14ac:dyDescent="0.2">
      <c r="A31" s="19" t="s">
        <v>73</v>
      </c>
      <c r="B31" s="19" t="s">
        <v>74</v>
      </c>
      <c r="C31" s="19" t="s">
        <v>84</v>
      </c>
      <c r="D31" s="20" t="s">
        <v>76</v>
      </c>
      <c r="E31" s="21">
        <v>255283.78</v>
      </c>
      <c r="F31" s="21">
        <v>260883.29</v>
      </c>
      <c r="G31" s="21">
        <v>54122.400000000001</v>
      </c>
      <c r="H31" s="19">
        <v>3</v>
      </c>
      <c r="I31" s="26">
        <v>3</v>
      </c>
      <c r="J31" s="22">
        <v>0</v>
      </c>
      <c r="K31" s="19" t="s">
        <v>85</v>
      </c>
      <c r="L31" s="23">
        <f t="shared" si="0"/>
        <v>0.21200876922145231</v>
      </c>
      <c r="M31" s="23">
        <f t="shared" si="1"/>
        <v>0.20745828527384794</v>
      </c>
      <c r="N31" s="23">
        <f t="shared" si="2"/>
        <v>0</v>
      </c>
      <c r="O31" s="23">
        <f t="shared" si="3"/>
        <v>0</v>
      </c>
    </row>
    <row r="32" spans="1:15" x14ac:dyDescent="0.2">
      <c r="A32" s="19" t="s">
        <v>73</v>
      </c>
      <c r="B32" s="19" t="s">
        <v>74</v>
      </c>
      <c r="C32" s="19" t="s">
        <v>86</v>
      </c>
      <c r="D32" s="20" t="s">
        <v>76</v>
      </c>
      <c r="E32" s="21">
        <v>382925.68</v>
      </c>
      <c r="F32" s="21">
        <v>391324.93</v>
      </c>
      <c r="G32" s="21">
        <v>81183.59</v>
      </c>
      <c r="H32" s="19">
        <v>4</v>
      </c>
      <c r="I32" s="26">
        <v>4</v>
      </c>
      <c r="J32" s="22">
        <v>1</v>
      </c>
      <c r="K32" s="19" t="s">
        <v>87</v>
      </c>
      <c r="L32" s="23">
        <f t="shared" si="0"/>
        <v>0.21200873757017288</v>
      </c>
      <c r="M32" s="23">
        <f t="shared" si="1"/>
        <v>0.20745826237035295</v>
      </c>
      <c r="N32" s="23">
        <f t="shared" si="2"/>
        <v>0.25</v>
      </c>
      <c r="O32" s="23">
        <f t="shared" si="3"/>
        <v>0.25</v>
      </c>
    </row>
    <row r="33" spans="1:15" x14ac:dyDescent="0.2">
      <c r="A33" s="19" t="s">
        <v>73</v>
      </c>
      <c r="B33" s="19" t="s">
        <v>74</v>
      </c>
      <c r="C33" s="19" t="s">
        <v>88</v>
      </c>
      <c r="D33" s="20" t="s">
        <v>76</v>
      </c>
      <c r="E33" s="21">
        <v>191462.84</v>
      </c>
      <c r="F33" s="21">
        <v>195662.46</v>
      </c>
      <c r="G33" s="21">
        <v>40591.800000000003</v>
      </c>
      <c r="H33" s="19">
        <v>1</v>
      </c>
      <c r="I33" s="22">
        <v>1</v>
      </c>
      <c r="J33" s="22">
        <v>0</v>
      </c>
      <c r="K33" s="19" t="s">
        <v>89</v>
      </c>
      <c r="L33" s="23">
        <f t="shared" si="0"/>
        <v>0.21200876368490096</v>
      </c>
      <c r="M33" s="23">
        <f t="shared" si="1"/>
        <v>0.20745829322599749</v>
      </c>
      <c r="N33" s="23">
        <f t="shared" si="2"/>
        <v>0</v>
      </c>
      <c r="O33" s="23">
        <f t="shared" si="3"/>
        <v>0</v>
      </c>
    </row>
    <row r="34" spans="1:15" x14ac:dyDescent="0.2">
      <c r="A34" s="19" t="s">
        <v>73</v>
      </c>
      <c r="B34" s="19" t="s">
        <v>74</v>
      </c>
      <c r="C34" s="19" t="s">
        <v>90</v>
      </c>
      <c r="D34" s="20" t="s">
        <v>76</v>
      </c>
      <c r="E34" s="21">
        <v>382925.68</v>
      </c>
      <c r="F34" s="21">
        <v>391324.93</v>
      </c>
      <c r="G34" s="21">
        <v>81183.58</v>
      </c>
      <c r="H34" s="19">
        <v>2</v>
      </c>
      <c r="I34" s="22">
        <v>2</v>
      </c>
      <c r="J34" s="22">
        <v>0</v>
      </c>
      <c r="K34" s="19" t="s">
        <v>91</v>
      </c>
      <c r="L34" s="23">
        <f t="shared" si="0"/>
        <v>0.21200871145544484</v>
      </c>
      <c r="M34" s="23">
        <f t="shared" si="1"/>
        <v>0.20745823681614153</v>
      </c>
      <c r="N34" s="23">
        <f t="shared" si="2"/>
        <v>0</v>
      </c>
      <c r="O34" s="23">
        <f t="shared" si="3"/>
        <v>0</v>
      </c>
    </row>
    <row r="35" spans="1:15" x14ac:dyDescent="0.2">
      <c r="A35" s="19" t="s">
        <v>73</v>
      </c>
      <c r="B35" s="19" t="s">
        <v>74</v>
      </c>
      <c r="C35" s="19" t="s">
        <v>92</v>
      </c>
      <c r="D35" s="20" t="s">
        <v>76</v>
      </c>
      <c r="E35" s="21">
        <v>255283.79</v>
      </c>
      <c r="F35" s="21">
        <v>260883.29</v>
      </c>
      <c r="G35" s="21">
        <v>54122.400000000001</v>
      </c>
      <c r="H35" s="19">
        <v>3</v>
      </c>
      <c r="I35" s="22">
        <v>3</v>
      </c>
      <c r="J35" s="22">
        <v>0</v>
      </c>
      <c r="K35" s="19" t="s">
        <v>93</v>
      </c>
      <c r="L35" s="23">
        <f t="shared" si="0"/>
        <v>0.21200876091662538</v>
      </c>
      <c r="M35" s="23">
        <f t="shared" si="1"/>
        <v>0.20745828527384794</v>
      </c>
      <c r="N35" s="23">
        <f t="shared" si="2"/>
        <v>0</v>
      </c>
      <c r="O35" s="23">
        <f t="shared" si="3"/>
        <v>0</v>
      </c>
    </row>
    <row r="36" spans="1:15" x14ac:dyDescent="0.2">
      <c r="A36" s="19" t="s">
        <v>94</v>
      </c>
      <c r="B36" s="19" t="s">
        <v>95</v>
      </c>
      <c r="C36" s="19" t="s">
        <v>96</v>
      </c>
      <c r="D36" s="20">
        <v>211213001040000</v>
      </c>
      <c r="E36" s="21">
        <v>3164018.49</v>
      </c>
      <c r="F36" s="21">
        <v>4191592.34</v>
      </c>
      <c r="G36" s="21">
        <v>770605.06</v>
      </c>
      <c r="H36" s="19">
        <v>280</v>
      </c>
      <c r="I36" s="22">
        <v>280</v>
      </c>
      <c r="J36" s="22">
        <v>67</v>
      </c>
      <c r="K36" s="19" t="s">
        <v>97</v>
      </c>
      <c r="L36" s="23">
        <f t="shared" si="0"/>
        <v>0.24355264118573466</v>
      </c>
      <c r="M36" s="23">
        <f t="shared" si="1"/>
        <v>0.18384542137988544</v>
      </c>
      <c r="N36" s="23">
        <f t="shared" si="2"/>
        <v>0.2392857142857143</v>
      </c>
      <c r="O36" s="23">
        <f t="shared" si="3"/>
        <v>0.2392857142857143</v>
      </c>
    </row>
    <row r="37" spans="1:15" x14ac:dyDescent="0.2">
      <c r="A37" s="19" t="s">
        <v>94</v>
      </c>
      <c r="B37" s="19" t="s">
        <v>95</v>
      </c>
      <c r="C37" s="19" t="s">
        <v>98</v>
      </c>
      <c r="D37" s="20">
        <v>211213001040000</v>
      </c>
      <c r="E37" s="21">
        <v>1898411.09</v>
      </c>
      <c r="F37" s="21">
        <v>2514955.41</v>
      </c>
      <c r="G37" s="21">
        <v>462363.04</v>
      </c>
      <c r="H37" s="19">
        <v>290</v>
      </c>
      <c r="I37" s="22">
        <v>290</v>
      </c>
      <c r="J37" s="22">
        <v>56</v>
      </c>
      <c r="K37" s="19" t="s">
        <v>99</v>
      </c>
      <c r="L37" s="23">
        <f t="shared" si="0"/>
        <v>0.24355264380593139</v>
      </c>
      <c r="M37" s="23">
        <f t="shared" si="1"/>
        <v>0.18384542253176567</v>
      </c>
      <c r="N37" s="23">
        <f t="shared" si="2"/>
        <v>0.19310344827586207</v>
      </c>
      <c r="O37" s="23">
        <f t="shared" si="3"/>
        <v>0.19310344827586207</v>
      </c>
    </row>
    <row r="38" spans="1:15" x14ac:dyDescent="0.2">
      <c r="A38" s="19" t="s">
        <v>94</v>
      </c>
      <c r="B38" s="19" t="s">
        <v>95</v>
      </c>
      <c r="C38" s="19" t="s">
        <v>100</v>
      </c>
      <c r="D38" s="20">
        <v>211213001040000</v>
      </c>
      <c r="E38" s="21">
        <v>1265607.3899999999</v>
      </c>
      <c r="F38" s="21">
        <v>1676636.94</v>
      </c>
      <c r="G38" s="21">
        <v>308242.03000000003</v>
      </c>
      <c r="H38" s="19">
        <v>140</v>
      </c>
      <c r="I38" s="22">
        <v>140</v>
      </c>
      <c r="J38" s="22">
        <v>33</v>
      </c>
      <c r="K38" s="19" t="s">
        <v>101</v>
      </c>
      <c r="L38" s="23">
        <f t="shared" si="0"/>
        <v>0.24355264708117741</v>
      </c>
      <c r="M38" s="23">
        <f t="shared" si="1"/>
        <v>0.18384542451987251</v>
      </c>
      <c r="N38" s="23">
        <f t="shared" si="2"/>
        <v>0.23571428571428571</v>
      </c>
      <c r="O38" s="23">
        <f t="shared" si="3"/>
        <v>0.23571428571428571</v>
      </c>
    </row>
    <row r="39" spans="1:15" x14ac:dyDescent="0.2">
      <c r="A39" s="19" t="s">
        <v>102</v>
      </c>
      <c r="B39" s="19" t="s">
        <v>103</v>
      </c>
      <c r="C39" s="19" t="s">
        <v>104</v>
      </c>
      <c r="D39" s="20">
        <v>211213001030000</v>
      </c>
      <c r="E39" s="21">
        <v>6940154.75</v>
      </c>
      <c r="F39" s="21">
        <v>9401683.6500000004</v>
      </c>
      <c r="G39" s="21">
        <v>947670.35</v>
      </c>
      <c r="H39" s="19">
        <v>420</v>
      </c>
      <c r="I39" s="22">
        <v>420</v>
      </c>
      <c r="J39" s="22">
        <v>70</v>
      </c>
      <c r="K39" s="19" t="s">
        <v>105</v>
      </c>
      <c r="L39" s="23">
        <f t="shared" si="0"/>
        <v>0.13654887882723363</v>
      </c>
      <c r="M39" s="23">
        <f t="shared" si="1"/>
        <v>0.10079794059014099</v>
      </c>
      <c r="N39" s="23">
        <f t="shared" si="2"/>
        <v>0.16666666666666666</v>
      </c>
      <c r="O39" s="23">
        <f t="shared" si="3"/>
        <v>0.16666666666666666</v>
      </c>
    </row>
    <row r="40" spans="1:15" x14ac:dyDescent="0.2">
      <c r="A40" s="19" t="s">
        <v>102</v>
      </c>
      <c r="B40" s="19" t="s">
        <v>103</v>
      </c>
      <c r="C40" s="19" t="s">
        <v>106</v>
      </c>
      <c r="D40" s="20">
        <v>211213001030000</v>
      </c>
      <c r="E40" s="21">
        <v>2776061.89</v>
      </c>
      <c r="F40" s="21">
        <v>3760673.46</v>
      </c>
      <c r="G40" s="21">
        <v>379068.13</v>
      </c>
      <c r="H40" s="19">
        <v>200</v>
      </c>
      <c r="I40" s="22">
        <v>200</v>
      </c>
      <c r="J40" s="22">
        <v>38</v>
      </c>
      <c r="K40" s="19" t="s">
        <v>107</v>
      </c>
      <c r="L40" s="23">
        <f t="shared" si="0"/>
        <v>0.13654887571688828</v>
      </c>
      <c r="M40" s="23">
        <f t="shared" si="1"/>
        <v>0.10079793793104282</v>
      </c>
      <c r="N40" s="23">
        <f t="shared" si="2"/>
        <v>0.19</v>
      </c>
      <c r="O40" s="23">
        <f t="shared" si="3"/>
        <v>0.19</v>
      </c>
    </row>
    <row r="41" spans="1:15" x14ac:dyDescent="0.2">
      <c r="A41" s="19" t="s">
        <v>102</v>
      </c>
      <c r="B41" s="19" t="s">
        <v>103</v>
      </c>
      <c r="C41" s="19" t="s">
        <v>108</v>
      </c>
      <c r="D41" s="20">
        <v>211213001030000</v>
      </c>
      <c r="E41" s="21">
        <v>694015.47</v>
      </c>
      <c r="F41" s="21">
        <v>940168.36</v>
      </c>
      <c r="G41" s="21">
        <v>94767.039999999994</v>
      </c>
      <c r="H41" s="19">
        <v>80</v>
      </c>
      <c r="I41" s="22">
        <v>80</v>
      </c>
      <c r="J41" s="22">
        <v>79</v>
      </c>
      <c r="K41" s="19" t="s">
        <v>109</v>
      </c>
      <c r="L41" s="23">
        <f t="shared" si="0"/>
        <v>0.13654888701544363</v>
      </c>
      <c r="M41" s="23">
        <f t="shared" si="1"/>
        <v>0.10079794644440065</v>
      </c>
      <c r="N41" s="23">
        <f t="shared" si="2"/>
        <v>0.98750000000000004</v>
      </c>
      <c r="O41" s="23">
        <f t="shared" si="3"/>
        <v>0.98750000000000004</v>
      </c>
    </row>
    <row r="42" spans="1:15" x14ac:dyDescent="0.2">
      <c r="A42" s="19" t="s">
        <v>102</v>
      </c>
      <c r="B42" s="19" t="s">
        <v>103</v>
      </c>
      <c r="C42" s="19" t="s">
        <v>110</v>
      </c>
      <c r="D42" s="20">
        <v>211213001030000</v>
      </c>
      <c r="E42" s="21">
        <v>2082046.42</v>
      </c>
      <c r="F42" s="21">
        <v>2820505.09</v>
      </c>
      <c r="G42" s="21">
        <v>284301.11</v>
      </c>
      <c r="H42" s="19">
        <v>360</v>
      </c>
      <c r="I42" s="22">
        <v>360</v>
      </c>
      <c r="J42" s="22">
        <v>64</v>
      </c>
      <c r="K42" s="19" t="s">
        <v>111</v>
      </c>
      <c r="L42" s="23">
        <f t="shared" si="0"/>
        <v>0.13654888155663694</v>
      </c>
      <c r="M42" s="23">
        <f t="shared" si="1"/>
        <v>0.10079794254156088</v>
      </c>
      <c r="N42" s="23">
        <f t="shared" si="2"/>
        <v>0.17777777777777778</v>
      </c>
      <c r="O42" s="23">
        <f t="shared" si="3"/>
        <v>0.17777777777777778</v>
      </c>
    </row>
    <row r="43" spans="1:15" x14ac:dyDescent="0.2">
      <c r="A43" s="19" t="s">
        <v>102</v>
      </c>
      <c r="B43" s="19" t="s">
        <v>103</v>
      </c>
      <c r="C43" s="19" t="s">
        <v>112</v>
      </c>
      <c r="D43" s="20">
        <v>211213001030000</v>
      </c>
      <c r="E43" s="21">
        <v>694015.47</v>
      </c>
      <c r="F43" s="21">
        <v>940168.36</v>
      </c>
      <c r="G43" s="21">
        <v>94767.039999999994</v>
      </c>
      <c r="H43" s="19">
        <v>80</v>
      </c>
      <c r="I43" s="22">
        <v>80</v>
      </c>
      <c r="J43" s="22">
        <v>60</v>
      </c>
      <c r="K43" s="19" t="s">
        <v>113</v>
      </c>
      <c r="L43" s="23">
        <f t="shared" si="0"/>
        <v>0.13654888701544363</v>
      </c>
      <c r="M43" s="23">
        <f t="shared" si="1"/>
        <v>0.10079794644440065</v>
      </c>
      <c r="N43" s="23">
        <f t="shared" si="2"/>
        <v>0.75</v>
      </c>
      <c r="O43" s="23">
        <f t="shared" si="3"/>
        <v>0.75</v>
      </c>
    </row>
    <row r="44" spans="1:15" x14ac:dyDescent="0.2">
      <c r="A44" s="19" t="s">
        <v>102</v>
      </c>
      <c r="B44" s="19" t="s">
        <v>103</v>
      </c>
      <c r="C44" s="19" t="s">
        <v>114</v>
      </c>
      <c r="D44" s="20">
        <v>211213001030000</v>
      </c>
      <c r="E44" s="21">
        <v>694015.47</v>
      </c>
      <c r="F44" s="21">
        <v>940168.36</v>
      </c>
      <c r="G44" s="21">
        <v>94767.039999999994</v>
      </c>
      <c r="H44" s="19">
        <v>15</v>
      </c>
      <c r="I44" s="22">
        <v>15</v>
      </c>
      <c r="J44" s="22">
        <v>13</v>
      </c>
      <c r="K44" s="19" t="s">
        <v>115</v>
      </c>
      <c r="L44" s="23">
        <f t="shared" si="0"/>
        <v>0.13654888701544363</v>
      </c>
      <c r="M44" s="23">
        <f t="shared" si="1"/>
        <v>0.10079794644440065</v>
      </c>
      <c r="N44" s="23">
        <f t="shared" si="2"/>
        <v>0.8666666666666667</v>
      </c>
      <c r="O44" s="23">
        <f t="shared" si="3"/>
        <v>0.8666666666666667</v>
      </c>
    </row>
    <row r="45" spans="1:15" x14ac:dyDescent="0.2">
      <c r="A45" s="19" t="s">
        <v>116</v>
      </c>
      <c r="B45" s="19" t="s">
        <v>117</v>
      </c>
      <c r="C45" s="19" t="s">
        <v>118</v>
      </c>
      <c r="D45" s="20">
        <v>211213001010100</v>
      </c>
      <c r="E45" s="21">
        <v>178860.17</v>
      </c>
      <c r="F45" s="21">
        <v>353057.02</v>
      </c>
      <c r="G45" s="21">
        <v>52757.64</v>
      </c>
      <c r="H45" s="19">
        <v>12</v>
      </c>
      <c r="I45" s="22">
        <v>12</v>
      </c>
      <c r="J45" s="22">
        <v>3</v>
      </c>
      <c r="K45" s="19" t="s">
        <v>119</v>
      </c>
      <c r="L45" s="23">
        <f t="shared" si="0"/>
        <v>0.29496583839767121</v>
      </c>
      <c r="M45" s="23">
        <f t="shared" si="1"/>
        <v>0.1494309332809754</v>
      </c>
      <c r="N45" s="23">
        <f t="shared" si="2"/>
        <v>0.25</v>
      </c>
      <c r="O45" s="23">
        <f t="shared" si="3"/>
        <v>0.25</v>
      </c>
    </row>
    <row r="46" spans="1:15" x14ac:dyDescent="0.2">
      <c r="A46" s="19" t="s">
        <v>116</v>
      </c>
      <c r="B46" s="19" t="s">
        <v>117</v>
      </c>
      <c r="C46" s="19" t="s">
        <v>120</v>
      </c>
      <c r="D46" s="20">
        <v>211213001010100</v>
      </c>
      <c r="E46" s="21">
        <v>298100.28000000003</v>
      </c>
      <c r="F46" s="21">
        <v>588428.36</v>
      </c>
      <c r="G46" s="21">
        <v>87929.42</v>
      </c>
      <c r="H46" s="19">
        <v>36</v>
      </c>
      <c r="I46" s="22">
        <v>36</v>
      </c>
      <c r="J46" s="22">
        <v>10</v>
      </c>
      <c r="K46" s="19" t="s">
        <v>121</v>
      </c>
      <c r="L46" s="23">
        <f t="shared" si="0"/>
        <v>0.29496590878747242</v>
      </c>
      <c r="M46" s="23">
        <f t="shared" si="1"/>
        <v>0.14943096896281477</v>
      </c>
      <c r="N46" s="23">
        <f t="shared" si="2"/>
        <v>0.27777777777777779</v>
      </c>
      <c r="O46" s="23">
        <f t="shared" si="3"/>
        <v>0.27777777777777779</v>
      </c>
    </row>
    <row r="47" spans="1:15" x14ac:dyDescent="0.2">
      <c r="A47" s="19" t="s">
        <v>116</v>
      </c>
      <c r="B47" s="19" t="s">
        <v>117</v>
      </c>
      <c r="C47" s="19" t="s">
        <v>122</v>
      </c>
      <c r="D47" s="20">
        <v>211213001010100</v>
      </c>
      <c r="E47" s="21">
        <v>119240.1</v>
      </c>
      <c r="F47" s="21">
        <v>235371.34</v>
      </c>
      <c r="G47" s="21">
        <v>35171.769999999997</v>
      </c>
      <c r="H47" s="19">
        <v>10</v>
      </c>
      <c r="I47" s="22">
        <v>10</v>
      </c>
      <c r="J47" s="22">
        <v>3</v>
      </c>
      <c r="K47" s="19" t="s">
        <v>123</v>
      </c>
      <c r="L47" s="23">
        <f t="shared" si="0"/>
        <v>0.29496595524492175</v>
      </c>
      <c r="M47" s="23">
        <f t="shared" si="1"/>
        <v>0.14943097999951904</v>
      </c>
      <c r="N47" s="23">
        <f t="shared" si="2"/>
        <v>0.3</v>
      </c>
      <c r="O47" s="23">
        <f t="shared" si="3"/>
        <v>0.3</v>
      </c>
    </row>
    <row r="48" spans="1:15" x14ac:dyDescent="0.2">
      <c r="A48" s="19" t="s">
        <v>124</v>
      </c>
      <c r="B48" s="19" t="s">
        <v>125</v>
      </c>
      <c r="C48" s="19" t="s">
        <v>126</v>
      </c>
      <c r="D48" s="20">
        <v>211213001050000</v>
      </c>
      <c r="E48" s="21">
        <v>1594505.12</v>
      </c>
      <c r="F48" s="21">
        <v>2105405.46</v>
      </c>
      <c r="G48" s="21">
        <v>417147.48</v>
      </c>
      <c r="H48" s="19">
        <v>1000</v>
      </c>
      <c r="I48" s="22">
        <v>1000</v>
      </c>
      <c r="J48" s="22">
        <v>100</v>
      </c>
      <c r="K48" s="19" t="s">
        <v>127</v>
      </c>
      <c r="L48" s="23">
        <f t="shared" si="0"/>
        <v>0.26161564159793976</v>
      </c>
      <c r="M48" s="23">
        <f t="shared" si="1"/>
        <v>0.19813166058760007</v>
      </c>
      <c r="N48" s="23">
        <f t="shared" si="2"/>
        <v>0.1</v>
      </c>
      <c r="O48" s="23">
        <f t="shared" si="3"/>
        <v>0.1</v>
      </c>
    </row>
    <row r="49" spans="1:15" x14ac:dyDescent="0.2">
      <c r="A49" s="19" t="s">
        <v>124</v>
      </c>
      <c r="B49" s="19" t="s">
        <v>125</v>
      </c>
      <c r="C49" s="19" t="s">
        <v>128</v>
      </c>
      <c r="D49" s="20">
        <v>211213001050000</v>
      </c>
      <c r="E49" s="21">
        <v>1860255.98</v>
      </c>
      <c r="F49" s="21">
        <v>2456306.37</v>
      </c>
      <c r="G49" s="21">
        <v>486672.07</v>
      </c>
      <c r="H49" s="19">
        <v>19000</v>
      </c>
      <c r="I49" s="22">
        <v>19000</v>
      </c>
      <c r="J49" s="22">
        <v>5066</v>
      </c>
      <c r="K49" s="19" t="s">
        <v>127</v>
      </c>
      <c r="L49" s="23">
        <f t="shared" si="0"/>
        <v>0.26161564603598264</v>
      </c>
      <c r="M49" s="23">
        <f t="shared" si="1"/>
        <v>0.19813166465875345</v>
      </c>
      <c r="N49" s="23">
        <f t="shared" si="2"/>
        <v>0.26663157894736844</v>
      </c>
      <c r="O49" s="23">
        <f t="shared" si="3"/>
        <v>0.26663157894736844</v>
      </c>
    </row>
    <row r="50" spans="1:15" x14ac:dyDescent="0.2">
      <c r="A50" s="19" t="s">
        <v>124</v>
      </c>
      <c r="B50" s="19" t="s">
        <v>125</v>
      </c>
      <c r="C50" s="19" t="s">
        <v>129</v>
      </c>
      <c r="D50" s="20">
        <v>211213001050000</v>
      </c>
      <c r="E50" s="21">
        <v>1328754.27</v>
      </c>
      <c r="F50" s="21">
        <v>1754504.55</v>
      </c>
      <c r="G50" s="21">
        <v>347622.91</v>
      </c>
      <c r="H50" s="19">
        <v>80</v>
      </c>
      <c r="I50" s="22">
        <v>80</v>
      </c>
      <c r="J50" s="22">
        <v>30</v>
      </c>
      <c r="K50" s="19" t="s">
        <v>130</v>
      </c>
      <c r="L50" s="23">
        <f t="shared" si="0"/>
        <v>0.26161564846749275</v>
      </c>
      <c r="M50" s="23">
        <f t="shared" si="1"/>
        <v>0.19813166628721479</v>
      </c>
      <c r="N50" s="23">
        <f t="shared" si="2"/>
        <v>0.375</v>
      </c>
      <c r="O50" s="23">
        <f t="shared" si="3"/>
        <v>0.375</v>
      </c>
    </row>
    <row r="51" spans="1:15" x14ac:dyDescent="0.2">
      <c r="A51" s="19" t="s">
        <v>124</v>
      </c>
      <c r="B51" s="19" t="s">
        <v>125</v>
      </c>
      <c r="C51" s="19" t="s">
        <v>131</v>
      </c>
      <c r="D51" s="20">
        <v>211213001050000</v>
      </c>
      <c r="E51" s="21">
        <v>531501.71</v>
      </c>
      <c r="F51" s="21">
        <v>701801.82</v>
      </c>
      <c r="G51" s="21">
        <v>139049.16</v>
      </c>
      <c r="H51" s="19">
        <v>3</v>
      </c>
      <c r="I51" s="22">
        <v>3</v>
      </c>
      <c r="J51" s="22">
        <v>0</v>
      </c>
      <c r="K51" s="19" t="s">
        <v>132</v>
      </c>
      <c r="L51" s="23">
        <f t="shared" si="0"/>
        <v>0.26161563995720732</v>
      </c>
      <c r="M51" s="23">
        <f t="shared" si="1"/>
        <v>0.19813166058760009</v>
      </c>
      <c r="N51" s="23">
        <f t="shared" si="2"/>
        <v>0</v>
      </c>
      <c r="O51" s="23">
        <f t="shared" si="3"/>
        <v>0</v>
      </c>
    </row>
    <row r="52" spans="1:15" x14ac:dyDescent="0.2">
      <c r="A52" s="19" t="s">
        <v>133</v>
      </c>
      <c r="B52" s="19" t="s">
        <v>134</v>
      </c>
      <c r="C52" s="19" t="s">
        <v>135</v>
      </c>
      <c r="D52" s="20">
        <v>211213001010100</v>
      </c>
      <c r="E52" s="21">
        <v>1469639.34</v>
      </c>
      <c r="F52" s="21">
        <v>2519259.2799999998</v>
      </c>
      <c r="G52" s="21">
        <v>482696.2</v>
      </c>
      <c r="H52" s="19">
        <v>552</v>
      </c>
      <c r="I52" s="22">
        <v>552</v>
      </c>
      <c r="J52" s="22">
        <v>138</v>
      </c>
      <c r="K52" s="19" t="s">
        <v>136</v>
      </c>
      <c r="L52" s="23">
        <f t="shared" si="0"/>
        <v>0.32844534496470407</v>
      </c>
      <c r="M52" s="23">
        <f t="shared" si="1"/>
        <v>0.19160243006031522</v>
      </c>
      <c r="N52" s="23">
        <f t="shared" si="2"/>
        <v>0.25</v>
      </c>
      <c r="O52" s="23">
        <f t="shared" si="3"/>
        <v>0.25</v>
      </c>
    </row>
    <row r="53" spans="1:15" x14ac:dyDescent="0.2">
      <c r="A53" s="19" t="s">
        <v>133</v>
      </c>
      <c r="B53" s="19" t="s">
        <v>134</v>
      </c>
      <c r="C53" s="19" t="s">
        <v>137</v>
      </c>
      <c r="D53" s="20">
        <v>211213001010100</v>
      </c>
      <c r="E53" s="21">
        <v>1175711.47</v>
      </c>
      <c r="F53" s="21">
        <v>2015407.42</v>
      </c>
      <c r="G53" s="21">
        <v>386156.95</v>
      </c>
      <c r="H53" s="19">
        <v>30</v>
      </c>
      <c r="I53" s="22">
        <v>30</v>
      </c>
      <c r="J53" s="22">
        <v>7</v>
      </c>
      <c r="K53" s="19" t="s">
        <v>138</v>
      </c>
      <c r="L53" s="23">
        <f t="shared" si="0"/>
        <v>0.32844533701793349</v>
      </c>
      <c r="M53" s="23">
        <f t="shared" si="1"/>
        <v>0.19160242547881462</v>
      </c>
      <c r="N53" s="23">
        <f t="shared" si="2"/>
        <v>0.23333333333333334</v>
      </c>
      <c r="O53" s="23">
        <f t="shared" si="3"/>
        <v>0.23333333333333334</v>
      </c>
    </row>
    <row r="54" spans="1:15" x14ac:dyDescent="0.2">
      <c r="A54" s="19" t="s">
        <v>133</v>
      </c>
      <c r="B54" s="19" t="s">
        <v>134</v>
      </c>
      <c r="C54" s="19" t="s">
        <v>139</v>
      </c>
      <c r="D54" s="20">
        <v>211213001010100</v>
      </c>
      <c r="E54" s="21">
        <v>293927.87</v>
      </c>
      <c r="F54" s="21">
        <v>503851.85</v>
      </c>
      <c r="G54" s="21">
        <v>96539.24</v>
      </c>
      <c r="H54" s="19">
        <v>9</v>
      </c>
      <c r="I54" s="22">
        <v>9</v>
      </c>
      <c r="J54" s="22">
        <v>2</v>
      </c>
      <c r="K54" s="19" t="s">
        <v>140</v>
      </c>
      <c r="L54" s="23">
        <f t="shared" si="0"/>
        <v>0.32844534272983372</v>
      </c>
      <c r="M54" s="23">
        <f t="shared" si="1"/>
        <v>0.19160243234196719</v>
      </c>
      <c r="N54" s="23">
        <f t="shared" si="2"/>
        <v>0.22222222222222221</v>
      </c>
      <c r="O54" s="23">
        <f t="shared" si="3"/>
        <v>0.22222222222222221</v>
      </c>
    </row>
    <row r="55" spans="1:15" x14ac:dyDescent="0.2">
      <c r="A55" s="19" t="s">
        <v>141</v>
      </c>
      <c r="B55" s="19" t="s">
        <v>142</v>
      </c>
      <c r="C55" s="19" t="s">
        <v>143</v>
      </c>
      <c r="D55" s="20">
        <v>211213001080000</v>
      </c>
      <c r="E55" s="21">
        <v>1454998.46</v>
      </c>
      <c r="F55" s="21">
        <v>1481143.46</v>
      </c>
      <c r="G55" s="21">
        <v>273670.07</v>
      </c>
      <c r="H55" s="19">
        <v>10</v>
      </c>
      <c r="I55" s="22">
        <v>10</v>
      </c>
      <c r="J55" s="22">
        <v>2</v>
      </c>
      <c r="K55" s="19" t="s">
        <v>144</v>
      </c>
      <c r="L55" s="23">
        <f>G55/E55</f>
        <v>0.18808959426664962</v>
      </c>
      <c r="M55" s="23">
        <f>G55/F55</f>
        <v>0.18476945508033368</v>
      </c>
      <c r="N55" s="23">
        <f>J55/H55</f>
        <v>0.2</v>
      </c>
      <c r="O55" s="23">
        <f>J55/I55</f>
        <v>0.2</v>
      </c>
    </row>
    <row r="56" spans="1:15" x14ac:dyDescent="0.2">
      <c r="A56" s="19" t="s">
        <v>141</v>
      </c>
      <c r="B56" s="19" t="s">
        <v>142</v>
      </c>
      <c r="C56" s="19" t="s">
        <v>145</v>
      </c>
      <c r="D56" s="20">
        <v>211213001080000</v>
      </c>
      <c r="E56" s="21">
        <v>1454998.45</v>
      </c>
      <c r="F56" s="21">
        <v>1481143.45</v>
      </c>
      <c r="G56" s="21">
        <v>273670.07</v>
      </c>
      <c r="H56" s="19">
        <v>10</v>
      </c>
      <c r="I56" s="22">
        <v>10</v>
      </c>
      <c r="J56" s="22">
        <v>2</v>
      </c>
      <c r="K56" s="19" t="s">
        <v>146</v>
      </c>
      <c r="L56" s="23">
        <f>G56/E56</f>
        <v>0.18808959555936297</v>
      </c>
      <c r="M56" s="23">
        <f>G56/F56</f>
        <v>0.18476945632781214</v>
      </c>
      <c r="N56" s="23">
        <f>J56/H56</f>
        <v>0.2</v>
      </c>
      <c r="O56" s="23">
        <f>J56/I56</f>
        <v>0.2</v>
      </c>
    </row>
    <row r="57" spans="1:15" x14ac:dyDescent="0.2">
      <c r="A57" s="19" t="s">
        <v>147</v>
      </c>
      <c r="B57" s="19" t="s">
        <v>148</v>
      </c>
      <c r="C57" s="19" t="s">
        <v>149</v>
      </c>
      <c r="D57" s="20">
        <v>211213001060000</v>
      </c>
      <c r="E57" s="21">
        <v>2309944.27</v>
      </c>
      <c r="F57" s="21">
        <v>2990981.06</v>
      </c>
      <c r="G57" s="21">
        <v>962039.99</v>
      </c>
      <c r="H57" s="19">
        <v>90</v>
      </c>
      <c r="I57" s="22">
        <v>90</v>
      </c>
      <c r="J57" s="22">
        <v>10</v>
      </c>
      <c r="K57" s="19" t="s">
        <v>150</v>
      </c>
      <c r="L57" s="23">
        <f t="shared" ref="L57:L120" si="4">G57/E57</f>
        <v>0.41647757588541301</v>
      </c>
      <c r="M57" s="23">
        <f t="shared" ref="M57:M120" si="5">G57/F57</f>
        <v>0.3216469682359005</v>
      </c>
      <c r="N57" s="23">
        <f t="shared" ref="N57:N120" si="6">J57/H57</f>
        <v>0.1111111111111111</v>
      </c>
      <c r="O57" s="23">
        <f t="shared" ref="O57:O120" si="7">J57/I57</f>
        <v>0.1111111111111111</v>
      </c>
    </row>
    <row r="58" spans="1:15" x14ac:dyDescent="0.2">
      <c r="A58" s="19" t="s">
        <v>147</v>
      </c>
      <c r="B58" s="19" t="s">
        <v>148</v>
      </c>
      <c r="C58" s="19" t="s">
        <v>151</v>
      </c>
      <c r="D58" s="20">
        <v>211213001060000</v>
      </c>
      <c r="E58" s="21">
        <v>2309944.27</v>
      </c>
      <c r="F58" s="21">
        <v>2990981.06</v>
      </c>
      <c r="G58" s="21">
        <v>962039.99</v>
      </c>
      <c r="H58" s="19">
        <v>90</v>
      </c>
      <c r="I58" s="22">
        <v>90</v>
      </c>
      <c r="J58" s="22">
        <v>5</v>
      </c>
      <c r="K58" s="19" t="s">
        <v>152</v>
      </c>
      <c r="L58" s="23">
        <f t="shared" si="4"/>
        <v>0.41647757588541301</v>
      </c>
      <c r="M58" s="23">
        <f t="shared" si="5"/>
        <v>0.3216469682359005</v>
      </c>
      <c r="N58" s="23">
        <f t="shared" si="6"/>
        <v>5.5555555555555552E-2</v>
      </c>
      <c r="O58" s="23">
        <f t="shared" si="7"/>
        <v>5.5555555555555552E-2</v>
      </c>
    </row>
    <row r="59" spans="1:15" x14ac:dyDescent="0.2">
      <c r="A59" s="19" t="s">
        <v>147</v>
      </c>
      <c r="B59" s="19" t="s">
        <v>148</v>
      </c>
      <c r="C59" s="19" t="s">
        <v>153</v>
      </c>
      <c r="D59" s="20">
        <v>211213001060000</v>
      </c>
      <c r="E59" s="21">
        <v>1979952.24</v>
      </c>
      <c r="F59" s="21">
        <v>2563698.06</v>
      </c>
      <c r="G59" s="21">
        <v>824605.71</v>
      </c>
      <c r="H59" s="19">
        <v>90</v>
      </c>
      <c r="I59" s="22">
        <v>90</v>
      </c>
      <c r="J59" s="22">
        <v>5</v>
      </c>
      <c r="K59" s="19" t="s">
        <v>154</v>
      </c>
      <c r="L59" s="23">
        <f t="shared" si="4"/>
        <v>0.41647757624699067</v>
      </c>
      <c r="M59" s="23">
        <f t="shared" si="5"/>
        <v>0.32164696883220323</v>
      </c>
      <c r="N59" s="23">
        <f t="shared" si="6"/>
        <v>5.5555555555555552E-2</v>
      </c>
      <c r="O59" s="23">
        <f t="shared" si="7"/>
        <v>5.5555555555555552E-2</v>
      </c>
    </row>
    <row r="60" spans="1:15" x14ac:dyDescent="0.2">
      <c r="A60" s="19" t="s">
        <v>155</v>
      </c>
      <c r="B60" s="19" t="s">
        <v>156</v>
      </c>
      <c r="C60" s="19" t="s">
        <v>157</v>
      </c>
      <c r="D60" s="20">
        <v>211213001070000</v>
      </c>
      <c r="E60" s="21">
        <v>32925353.199999999</v>
      </c>
      <c r="F60" s="21">
        <v>37720159.020000003</v>
      </c>
      <c r="G60" s="21">
        <v>5496979.7800000003</v>
      </c>
      <c r="H60" s="19">
        <v>80</v>
      </c>
      <c r="I60" s="22">
        <v>80</v>
      </c>
      <c r="J60" s="22">
        <v>16</v>
      </c>
      <c r="K60" s="19" t="s">
        <v>158</v>
      </c>
      <c r="L60" s="23">
        <f t="shared" si="4"/>
        <v>0.16695279612065028</v>
      </c>
      <c r="M60" s="23">
        <f t="shared" si="5"/>
        <v>0.14573055689095554</v>
      </c>
      <c r="N60" s="23">
        <f t="shared" si="6"/>
        <v>0.2</v>
      </c>
      <c r="O60" s="23">
        <f t="shared" si="7"/>
        <v>0.2</v>
      </c>
    </row>
    <row r="61" spans="1:15" x14ac:dyDescent="0.2">
      <c r="A61" s="19" t="s">
        <v>155</v>
      </c>
      <c r="B61" s="19" t="s">
        <v>156</v>
      </c>
      <c r="C61" s="19" t="s">
        <v>159</v>
      </c>
      <c r="D61" s="20">
        <v>211213001070000</v>
      </c>
      <c r="E61" s="21">
        <v>16462676.609999999</v>
      </c>
      <c r="F61" s="21">
        <v>18860079.510000002</v>
      </c>
      <c r="G61" s="21">
        <v>2748489.89</v>
      </c>
      <c r="H61" s="19">
        <v>168</v>
      </c>
      <c r="I61" s="22">
        <v>168</v>
      </c>
      <c r="J61" s="22">
        <v>42</v>
      </c>
      <c r="K61" s="19" t="s">
        <v>160</v>
      </c>
      <c r="L61" s="23">
        <f t="shared" si="4"/>
        <v>0.16695279601923738</v>
      </c>
      <c r="M61" s="23">
        <f t="shared" si="5"/>
        <v>0.14573055689095554</v>
      </c>
      <c r="N61" s="23">
        <f t="shared" si="6"/>
        <v>0.25</v>
      </c>
      <c r="O61" s="23">
        <f t="shared" si="7"/>
        <v>0.25</v>
      </c>
    </row>
    <row r="62" spans="1:15" x14ac:dyDescent="0.2">
      <c r="A62" s="19" t="s">
        <v>155</v>
      </c>
      <c r="B62" s="19" t="s">
        <v>156</v>
      </c>
      <c r="C62" s="19" t="s">
        <v>161</v>
      </c>
      <c r="D62" s="20">
        <v>211213001070000</v>
      </c>
      <c r="E62" s="21">
        <v>16462676.609999999</v>
      </c>
      <c r="F62" s="21">
        <v>18860079.510000002</v>
      </c>
      <c r="G62" s="21">
        <v>2748489.89</v>
      </c>
      <c r="H62" s="19">
        <v>12</v>
      </c>
      <c r="I62" s="22">
        <v>12</v>
      </c>
      <c r="J62" s="22">
        <v>3</v>
      </c>
      <c r="K62" s="19" t="s">
        <v>162</v>
      </c>
      <c r="L62" s="23">
        <f t="shared" si="4"/>
        <v>0.16695279601923738</v>
      </c>
      <c r="M62" s="23">
        <f t="shared" si="5"/>
        <v>0.14573055689095554</v>
      </c>
      <c r="N62" s="23">
        <f t="shared" si="6"/>
        <v>0.25</v>
      </c>
      <c r="O62" s="23">
        <f t="shared" si="7"/>
        <v>0.25</v>
      </c>
    </row>
    <row r="63" spans="1:15" x14ac:dyDescent="0.2">
      <c r="A63" s="19" t="s">
        <v>163</v>
      </c>
      <c r="B63" s="19" t="s">
        <v>164</v>
      </c>
      <c r="C63" s="19" t="s">
        <v>165</v>
      </c>
      <c r="D63" s="20" t="s">
        <v>166</v>
      </c>
      <c r="E63" s="21">
        <v>14000000</v>
      </c>
      <c r="F63" s="21">
        <v>15226293.77</v>
      </c>
      <c r="G63" s="21">
        <v>3381969.44</v>
      </c>
      <c r="H63" s="19">
        <v>1600</v>
      </c>
      <c r="I63" s="22">
        <v>1600</v>
      </c>
      <c r="J63" s="22">
        <v>236</v>
      </c>
      <c r="K63" s="19" t="s">
        <v>167</v>
      </c>
      <c r="L63" s="23">
        <f t="shared" si="4"/>
        <v>0.2415692457142857</v>
      </c>
      <c r="M63" s="23">
        <f t="shared" si="5"/>
        <v>0.22211376524623563</v>
      </c>
      <c r="N63" s="23">
        <f t="shared" si="6"/>
        <v>0.14749999999999999</v>
      </c>
      <c r="O63" s="23">
        <f t="shared" si="7"/>
        <v>0.14749999999999999</v>
      </c>
    </row>
    <row r="64" spans="1:15" x14ac:dyDescent="0.2">
      <c r="A64" s="19" t="s">
        <v>168</v>
      </c>
      <c r="B64" s="19" t="s">
        <v>169</v>
      </c>
      <c r="C64" s="19" t="s">
        <v>170</v>
      </c>
      <c r="D64" s="20" t="s">
        <v>171</v>
      </c>
      <c r="E64" s="21">
        <v>0</v>
      </c>
      <c r="F64" s="21">
        <v>447880</v>
      </c>
      <c r="G64" s="21">
        <v>447880</v>
      </c>
      <c r="H64" s="19">
        <v>0</v>
      </c>
      <c r="I64" s="22">
        <v>1</v>
      </c>
      <c r="J64" s="22">
        <v>0</v>
      </c>
      <c r="K64" s="19" t="s">
        <v>172</v>
      </c>
      <c r="L64" s="23" t="e">
        <f t="shared" si="4"/>
        <v>#DIV/0!</v>
      </c>
      <c r="M64" s="23">
        <f t="shared" si="5"/>
        <v>1</v>
      </c>
      <c r="N64" s="23" t="e">
        <f t="shared" si="6"/>
        <v>#DIV/0!</v>
      </c>
      <c r="O64" s="23">
        <f t="shared" si="7"/>
        <v>0</v>
      </c>
    </row>
    <row r="65" spans="1:15" x14ac:dyDescent="0.2">
      <c r="A65" s="19" t="s">
        <v>173</v>
      </c>
      <c r="B65" s="19" t="s">
        <v>169</v>
      </c>
      <c r="C65" s="19" t="s">
        <v>174</v>
      </c>
      <c r="D65" s="20" t="s">
        <v>171</v>
      </c>
      <c r="E65" s="21">
        <v>0</v>
      </c>
      <c r="F65" s="21">
        <v>153785</v>
      </c>
      <c r="G65" s="21">
        <v>153785</v>
      </c>
      <c r="H65" s="19">
        <v>0</v>
      </c>
      <c r="I65" s="22">
        <v>1</v>
      </c>
      <c r="J65" s="22">
        <v>0</v>
      </c>
      <c r="K65" s="19" t="s">
        <v>175</v>
      </c>
      <c r="L65" s="23" t="e">
        <f t="shared" si="4"/>
        <v>#DIV/0!</v>
      </c>
      <c r="M65" s="23">
        <f t="shared" si="5"/>
        <v>1</v>
      </c>
      <c r="N65" s="23" t="e">
        <f t="shared" si="6"/>
        <v>#DIV/0!</v>
      </c>
      <c r="O65" s="23">
        <f t="shared" si="7"/>
        <v>0</v>
      </c>
    </row>
    <row r="66" spans="1:15" x14ac:dyDescent="0.2">
      <c r="A66" s="19" t="s">
        <v>176</v>
      </c>
      <c r="B66" s="19" t="s">
        <v>169</v>
      </c>
      <c r="C66" s="19" t="s">
        <v>177</v>
      </c>
      <c r="D66" s="20" t="s">
        <v>171</v>
      </c>
      <c r="E66" s="21">
        <v>4000000</v>
      </c>
      <c r="F66" s="21">
        <v>4424266.58</v>
      </c>
      <c r="G66" s="21">
        <v>1115866.5900000001</v>
      </c>
      <c r="H66" s="19">
        <v>150</v>
      </c>
      <c r="I66" s="22">
        <v>150</v>
      </c>
      <c r="J66" s="22">
        <v>38</v>
      </c>
      <c r="K66" s="19" t="s">
        <v>175</v>
      </c>
      <c r="L66" s="23">
        <f t="shared" si="4"/>
        <v>0.2789666475</v>
      </c>
      <c r="M66" s="23">
        <f t="shared" si="5"/>
        <v>0.2522150439678072</v>
      </c>
      <c r="N66" s="23">
        <f t="shared" si="6"/>
        <v>0.25333333333333335</v>
      </c>
      <c r="O66" s="23">
        <f t="shared" si="7"/>
        <v>0.25333333333333335</v>
      </c>
    </row>
    <row r="67" spans="1:15" x14ac:dyDescent="0.2">
      <c r="A67" s="19" t="s">
        <v>178</v>
      </c>
      <c r="B67" s="19" t="s">
        <v>169</v>
      </c>
      <c r="C67" s="19" t="s">
        <v>179</v>
      </c>
      <c r="D67" s="20" t="s">
        <v>171</v>
      </c>
      <c r="E67" s="21">
        <v>3000000</v>
      </c>
      <c r="F67" s="21">
        <v>2793474.22</v>
      </c>
      <c r="G67" s="21">
        <v>731393.61</v>
      </c>
      <c r="H67" s="19">
        <v>110</v>
      </c>
      <c r="I67" s="22">
        <v>110</v>
      </c>
      <c r="J67" s="22">
        <v>15</v>
      </c>
      <c r="K67" s="19" t="s">
        <v>180</v>
      </c>
      <c r="L67" s="23">
        <f t="shared" si="4"/>
        <v>0.24379787</v>
      </c>
      <c r="M67" s="23">
        <f t="shared" si="5"/>
        <v>0.26182221577831488</v>
      </c>
      <c r="N67" s="23">
        <f t="shared" si="6"/>
        <v>0.13636363636363635</v>
      </c>
      <c r="O67" s="23">
        <f t="shared" si="7"/>
        <v>0.13636363636363635</v>
      </c>
    </row>
    <row r="68" spans="1:15" x14ac:dyDescent="0.2">
      <c r="A68" s="19" t="s">
        <v>181</v>
      </c>
      <c r="B68" s="19" t="s">
        <v>169</v>
      </c>
      <c r="C68" s="19" t="s">
        <v>182</v>
      </c>
      <c r="D68" s="20" t="s">
        <v>171</v>
      </c>
      <c r="E68" s="21">
        <v>1700000</v>
      </c>
      <c r="F68" s="21">
        <v>1700000</v>
      </c>
      <c r="G68" s="21">
        <v>0</v>
      </c>
      <c r="H68" s="19">
        <v>15</v>
      </c>
      <c r="I68" s="22">
        <v>15</v>
      </c>
      <c r="J68" s="22">
        <v>0</v>
      </c>
      <c r="K68" s="19" t="s">
        <v>183</v>
      </c>
      <c r="L68" s="23">
        <f t="shared" si="4"/>
        <v>0</v>
      </c>
      <c r="M68" s="23">
        <f t="shared" si="5"/>
        <v>0</v>
      </c>
      <c r="N68" s="23">
        <f t="shared" si="6"/>
        <v>0</v>
      </c>
      <c r="O68" s="23">
        <f t="shared" si="7"/>
        <v>0</v>
      </c>
    </row>
    <row r="69" spans="1:15" x14ac:dyDescent="0.2">
      <c r="A69" s="19" t="s">
        <v>184</v>
      </c>
      <c r="B69" s="19" t="s">
        <v>169</v>
      </c>
      <c r="C69" s="19" t="s">
        <v>185</v>
      </c>
      <c r="D69" s="20" t="s">
        <v>171</v>
      </c>
      <c r="E69" s="21">
        <v>6300000</v>
      </c>
      <c r="F69" s="21">
        <v>6082259.2000000002</v>
      </c>
      <c r="G69" s="21">
        <v>2580900</v>
      </c>
      <c r="H69" s="19">
        <v>200</v>
      </c>
      <c r="I69" s="22">
        <v>200</v>
      </c>
      <c r="J69" s="22">
        <v>30</v>
      </c>
      <c r="K69" s="19" t="s">
        <v>186</v>
      </c>
      <c r="L69" s="23">
        <f t="shared" si="4"/>
        <v>0.40966666666666668</v>
      </c>
      <c r="M69" s="23">
        <f t="shared" si="5"/>
        <v>0.42433245857065743</v>
      </c>
      <c r="N69" s="23">
        <f t="shared" si="6"/>
        <v>0.15</v>
      </c>
      <c r="O69" s="23">
        <f t="shared" si="7"/>
        <v>0.15</v>
      </c>
    </row>
    <row r="70" spans="1:15" x14ac:dyDescent="0.2">
      <c r="A70" s="19" t="s">
        <v>187</v>
      </c>
      <c r="B70" s="19" t="s">
        <v>188</v>
      </c>
      <c r="C70" s="19" t="s">
        <v>189</v>
      </c>
      <c r="D70" s="20" t="s">
        <v>166</v>
      </c>
      <c r="E70" s="21">
        <v>3600000</v>
      </c>
      <c r="F70" s="21">
        <v>7464000</v>
      </c>
      <c r="G70" s="21">
        <v>1088666.67</v>
      </c>
      <c r="H70" s="19">
        <v>120</v>
      </c>
      <c r="I70" s="22">
        <v>120</v>
      </c>
      <c r="J70" s="22">
        <v>111</v>
      </c>
      <c r="K70" s="19" t="s">
        <v>190</v>
      </c>
      <c r="L70" s="23">
        <f t="shared" si="4"/>
        <v>0.30240740833333329</v>
      </c>
      <c r="M70" s="23">
        <f t="shared" si="5"/>
        <v>0.14585566318327972</v>
      </c>
      <c r="N70" s="23">
        <f t="shared" si="6"/>
        <v>0.92500000000000004</v>
      </c>
      <c r="O70" s="23">
        <f t="shared" si="7"/>
        <v>0.92500000000000004</v>
      </c>
    </row>
    <row r="71" spans="1:15" x14ac:dyDescent="0.2">
      <c r="A71" s="19" t="s">
        <v>191</v>
      </c>
      <c r="B71" s="19" t="s">
        <v>188</v>
      </c>
      <c r="C71" s="19" t="s">
        <v>192</v>
      </c>
      <c r="D71" s="20" t="s">
        <v>166</v>
      </c>
      <c r="E71" s="21">
        <v>4400000</v>
      </c>
      <c r="F71" s="21">
        <v>10303502.43</v>
      </c>
      <c r="G71" s="21">
        <v>1553279.77</v>
      </c>
      <c r="H71" s="19">
        <v>296</v>
      </c>
      <c r="I71" s="22">
        <v>296</v>
      </c>
      <c r="J71" s="22">
        <v>46</v>
      </c>
      <c r="K71" s="19" t="s">
        <v>193</v>
      </c>
      <c r="L71" s="23">
        <f t="shared" si="4"/>
        <v>0.35301812954545453</v>
      </c>
      <c r="M71" s="23">
        <f t="shared" si="5"/>
        <v>0.15075259898783758</v>
      </c>
      <c r="N71" s="23">
        <f t="shared" si="6"/>
        <v>0.1554054054054054</v>
      </c>
      <c r="O71" s="23">
        <f t="shared" si="7"/>
        <v>0.1554054054054054</v>
      </c>
    </row>
    <row r="72" spans="1:15" x14ac:dyDescent="0.2">
      <c r="A72" s="19" t="s">
        <v>194</v>
      </c>
      <c r="B72" s="19" t="s">
        <v>195</v>
      </c>
      <c r="C72" s="19" t="s">
        <v>196</v>
      </c>
      <c r="D72" s="20" t="s">
        <v>166</v>
      </c>
      <c r="E72" s="21">
        <v>2000000</v>
      </c>
      <c r="F72" s="21">
        <v>4000000</v>
      </c>
      <c r="G72" s="21">
        <v>0</v>
      </c>
      <c r="H72" s="19">
        <v>2</v>
      </c>
      <c r="I72" s="22">
        <v>2</v>
      </c>
      <c r="J72" s="22">
        <v>0</v>
      </c>
      <c r="K72" s="19" t="s">
        <v>190</v>
      </c>
      <c r="L72" s="23">
        <f t="shared" si="4"/>
        <v>0</v>
      </c>
      <c r="M72" s="23">
        <f t="shared" si="5"/>
        <v>0</v>
      </c>
      <c r="N72" s="23">
        <f t="shared" si="6"/>
        <v>0</v>
      </c>
      <c r="O72" s="23">
        <f t="shared" si="7"/>
        <v>0</v>
      </c>
    </row>
    <row r="73" spans="1:15" x14ac:dyDescent="0.2">
      <c r="A73" s="19" t="s">
        <v>197</v>
      </c>
      <c r="B73" s="19" t="s">
        <v>198</v>
      </c>
      <c r="C73" s="19" t="s">
        <v>199</v>
      </c>
      <c r="D73" s="20" t="s">
        <v>166</v>
      </c>
      <c r="E73" s="21">
        <v>2000000</v>
      </c>
      <c r="F73" s="21">
        <v>5000000</v>
      </c>
      <c r="G73" s="21">
        <v>858419.99</v>
      </c>
      <c r="H73" s="19">
        <v>150</v>
      </c>
      <c r="I73" s="22">
        <v>150</v>
      </c>
      <c r="J73" s="22">
        <v>41</v>
      </c>
      <c r="K73" s="19" t="s">
        <v>200</v>
      </c>
      <c r="L73" s="23">
        <f t="shared" si="4"/>
        <v>0.42920999500000001</v>
      </c>
      <c r="M73" s="23">
        <f t="shared" si="5"/>
        <v>0.171683998</v>
      </c>
      <c r="N73" s="23">
        <f t="shared" si="6"/>
        <v>0.27333333333333332</v>
      </c>
      <c r="O73" s="23">
        <f t="shared" si="7"/>
        <v>0.27333333333333332</v>
      </c>
    </row>
    <row r="74" spans="1:15" x14ac:dyDescent="0.2">
      <c r="A74" s="19" t="s">
        <v>201</v>
      </c>
      <c r="B74" s="19" t="s">
        <v>202</v>
      </c>
      <c r="C74" s="19" t="s">
        <v>203</v>
      </c>
      <c r="D74" s="20" t="s">
        <v>204</v>
      </c>
      <c r="E74" s="21">
        <v>0</v>
      </c>
      <c r="F74" s="21">
        <v>493380.02</v>
      </c>
      <c r="G74" s="21">
        <v>100645.78</v>
      </c>
      <c r="H74" s="19">
        <v>0</v>
      </c>
      <c r="I74" s="22">
        <v>2</v>
      </c>
      <c r="J74" s="22">
        <v>0</v>
      </c>
      <c r="K74" s="19" t="s">
        <v>190</v>
      </c>
      <c r="L74" s="23" t="e">
        <f t="shared" si="4"/>
        <v>#DIV/0!</v>
      </c>
      <c r="M74" s="23">
        <f t="shared" si="5"/>
        <v>0.20399241136679996</v>
      </c>
      <c r="N74" s="23" t="e">
        <f t="shared" si="6"/>
        <v>#DIV/0!</v>
      </c>
      <c r="O74" s="23">
        <f t="shared" si="7"/>
        <v>0</v>
      </c>
    </row>
    <row r="75" spans="1:15" x14ac:dyDescent="0.2">
      <c r="A75" s="19" t="s">
        <v>205</v>
      </c>
      <c r="B75" s="19" t="s">
        <v>202</v>
      </c>
      <c r="C75" s="19" t="s">
        <v>206</v>
      </c>
      <c r="D75" s="20" t="s">
        <v>204</v>
      </c>
      <c r="E75" s="21">
        <v>0</v>
      </c>
      <c r="F75" s="21">
        <v>145271.46</v>
      </c>
      <c r="G75" s="21">
        <v>122211.46</v>
      </c>
      <c r="H75" s="19">
        <v>0</v>
      </c>
      <c r="I75" s="22">
        <v>1</v>
      </c>
      <c r="J75" s="22">
        <v>0</v>
      </c>
      <c r="K75" s="19" t="s">
        <v>207</v>
      </c>
      <c r="L75" s="23" t="e">
        <f t="shared" si="4"/>
        <v>#DIV/0!</v>
      </c>
      <c r="M75" s="23">
        <f t="shared" si="5"/>
        <v>0.84126269537044651</v>
      </c>
      <c r="N75" s="23" t="e">
        <f t="shared" si="6"/>
        <v>#DIV/0!</v>
      </c>
      <c r="O75" s="23">
        <f t="shared" si="7"/>
        <v>0</v>
      </c>
    </row>
    <row r="76" spans="1:15" x14ac:dyDescent="0.2">
      <c r="A76" s="19" t="s">
        <v>208</v>
      </c>
      <c r="B76" s="19" t="s">
        <v>202</v>
      </c>
      <c r="C76" s="19" t="s">
        <v>209</v>
      </c>
      <c r="D76" s="20" t="s">
        <v>204</v>
      </c>
      <c r="E76" s="21">
        <v>2550000</v>
      </c>
      <c r="F76" s="21">
        <v>2550000</v>
      </c>
      <c r="G76" s="21">
        <v>0</v>
      </c>
      <c r="H76" s="19">
        <v>2</v>
      </c>
      <c r="I76" s="22">
        <v>2</v>
      </c>
      <c r="J76" s="22">
        <v>0</v>
      </c>
      <c r="K76" s="19" t="s">
        <v>175</v>
      </c>
      <c r="L76" s="23">
        <f t="shared" si="4"/>
        <v>0</v>
      </c>
      <c r="M76" s="23">
        <f t="shared" si="5"/>
        <v>0</v>
      </c>
      <c r="N76" s="23">
        <f t="shared" si="6"/>
        <v>0</v>
      </c>
      <c r="O76" s="23">
        <f t="shared" si="7"/>
        <v>0</v>
      </c>
    </row>
    <row r="77" spans="1:15" x14ac:dyDescent="0.2">
      <c r="A77" s="19" t="s">
        <v>210</v>
      </c>
      <c r="B77" s="19" t="s">
        <v>202</v>
      </c>
      <c r="C77" s="19" t="s">
        <v>211</v>
      </c>
      <c r="D77" s="20" t="s">
        <v>204</v>
      </c>
      <c r="E77" s="21">
        <v>450000</v>
      </c>
      <c r="F77" s="21">
        <v>450000</v>
      </c>
      <c r="G77" s="21">
        <v>0</v>
      </c>
      <c r="H77" s="19">
        <v>4</v>
      </c>
      <c r="I77" s="22">
        <v>4</v>
      </c>
      <c r="J77" s="22">
        <v>0</v>
      </c>
      <c r="K77" s="19" t="s">
        <v>212</v>
      </c>
      <c r="L77" s="23">
        <f t="shared" si="4"/>
        <v>0</v>
      </c>
      <c r="M77" s="23">
        <f t="shared" si="5"/>
        <v>0</v>
      </c>
      <c r="N77" s="23">
        <f t="shared" si="6"/>
        <v>0</v>
      </c>
      <c r="O77" s="23">
        <f t="shared" si="7"/>
        <v>0</v>
      </c>
    </row>
    <row r="78" spans="1:15" x14ac:dyDescent="0.2">
      <c r="A78" s="19" t="s">
        <v>213</v>
      </c>
      <c r="B78" s="19" t="s">
        <v>214</v>
      </c>
      <c r="C78" s="19" t="s">
        <v>215</v>
      </c>
      <c r="D78" s="20" t="s">
        <v>216</v>
      </c>
      <c r="E78" s="21">
        <v>2000000</v>
      </c>
      <c r="F78" s="21">
        <v>2025123.03</v>
      </c>
      <c r="G78" s="21">
        <v>432496.93</v>
      </c>
      <c r="H78" s="19">
        <v>2500</v>
      </c>
      <c r="I78" s="22">
        <v>2500</v>
      </c>
      <c r="J78" s="22">
        <v>707</v>
      </c>
      <c r="K78" s="19" t="s">
        <v>217</v>
      </c>
      <c r="L78" s="23">
        <f t="shared" si="4"/>
        <v>0.216248465</v>
      </c>
      <c r="M78" s="23">
        <f t="shared" si="5"/>
        <v>0.21356575555807095</v>
      </c>
      <c r="N78" s="23">
        <f t="shared" si="6"/>
        <v>0.2828</v>
      </c>
      <c r="O78" s="23">
        <f t="shared" si="7"/>
        <v>0.2828</v>
      </c>
    </row>
    <row r="79" spans="1:15" x14ac:dyDescent="0.2">
      <c r="A79" s="19" t="s">
        <v>218</v>
      </c>
      <c r="B79" s="27" t="s">
        <v>219</v>
      </c>
      <c r="C79" s="19" t="s">
        <v>220</v>
      </c>
      <c r="D79" s="20" t="s">
        <v>221</v>
      </c>
      <c r="E79" s="21">
        <v>1500000</v>
      </c>
      <c r="F79" s="21">
        <v>1500000</v>
      </c>
      <c r="G79" s="21">
        <v>203594</v>
      </c>
      <c r="H79" s="19">
        <v>2400</v>
      </c>
      <c r="I79" s="22">
        <v>2400</v>
      </c>
      <c r="J79" s="22">
        <v>388</v>
      </c>
      <c r="K79" s="19" t="s">
        <v>222</v>
      </c>
      <c r="L79" s="23">
        <f t="shared" si="4"/>
        <v>0.13572933333333334</v>
      </c>
      <c r="M79" s="23">
        <f t="shared" si="5"/>
        <v>0.13572933333333334</v>
      </c>
      <c r="N79" s="23">
        <f t="shared" si="6"/>
        <v>0.16166666666666665</v>
      </c>
      <c r="O79" s="23">
        <f t="shared" si="7"/>
        <v>0.16166666666666665</v>
      </c>
    </row>
    <row r="80" spans="1:15" x14ac:dyDescent="0.2">
      <c r="A80" s="28" t="s">
        <v>223</v>
      </c>
      <c r="B80" s="28" t="s">
        <v>224</v>
      </c>
      <c r="C80" s="19" t="s">
        <v>225</v>
      </c>
      <c r="D80" s="20" t="s">
        <v>226</v>
      </c>
      <c r="E80" s="21">
        <v>0</v>
      </c>
      <c r="F80" s="21">
        <v>4012261.68</v>
      </c>
      <c r="G80" s="21">
        <v>1653336.41</v>
      </c>
      <c r="H80" s="19">
        <v>0</v>
      </c>
      <c r="I80" s="22">
        <v>1</v>
      </c>
      <c r="J80" s="22">
        <v>0</v>
      </c>
      <c r="K80" s="19" t="s">
        <v>167</v>
      </c>
      <c r="L80" s="23" t="e">
        <f t="shared" si="4"/>
        <v>#DIV/0!</v>
      </c>
      <c r="M80" s="23">
        <f t="shared" si="5"/>
        <v>0.41207093202355632</v>
      </c>
      <c r="N80" s="23" t="e">
        <f t="shared" si="6"/>
        <v>#DIV/0!</v>
      </c>
      <c r="O80" s="23">
        <f t="shared" si="7"/>
        <v>0</v>
      </c>
    </row>
    <row r="81" spans="1:15" x14ac:dyDescent="0.2">
      <c r="A81" s="28" t="s">
        <v>227</v>
      </c>
      <c r="B81" s="28" t="s">
        <v>224</v>
      </c>
      <c r="C81" s="19" t="s">
        <v>228</v>
      </c>
      <c r="D81" s="20" t="s">
        <v>226</v>
      </c>
      <c r="E81" s="21">
        <v>0</v>
      </c>
      <c r="F81" s="21">
        <v>119614.08</v>
      </c>
      <c r="G81" s="21">
        <v>29612.48</v>
      </c>
      <c r="H81" s="19">
        <v>0</v>
      </c>
      <c r="I81" s="22">
        <v>1</v>
      </c>
      <c r="J81" s="22">
        <v>0</v>
      </c>
      <c r="K81" s="19" t="s">
        <v>229</v>
      </c>
      <c r="L81" s="23" t="e">
        <f t="shared" si="4"/>
        <v>#DIV/0!</v>
      </c>
      <c r="M81" s="23">
        <f t="shared" si="5"/>
        <v>0.24756684162934664</v>
      </c>
      <c r="N81" s="23" t="e">
        <f t="shared" si="6"/>
        <v>#DIV/0!</v>
      </c>
      <c r="O81" s="23">
        <f t="shared" si="7"/>
        <v>0</v>
      </c>
    </row>
    <row r="82" spans="1:15" x14ac:dyDescent="0.2">
      <c r="A82" s="28" t="s">
        <v>230</v>
      </c>
      <c r="B82" s="28" t="s">
        <v>224</v>
      </c>
      <c r="C82" s="19" t="s">
        <v>231</v>
      </c>
      <c r="D82" s="20" t="s">
        <v>226</v>
      </c>
      <c r="E82" s="21">
        <v>0</v>
      </c>
      <c r="F82" s="21">
        <v>89355.78</v>
      </c>
      <c r="G82" s="21">
        <v>89355.78</v>
      </c>
      <c r="H82" s="19">
        <v>0</v>
      </c>
      <c r="I82" s="22">
        <v>1</v>
      </c>
      <c r="J82" s="22">
        <v>0</v>
      </c>
      <c r="K82" s="19" t="s">
        <v>175</v>
      </c>
      <c r="L82" s="23" t="e">
        <f t="shared" si="4"/>
        <v>#DIV/0!</v>
      </c>
      <c r="M82" s="23">
        <f t="shared" si="5"/>
        <v>1</v>
      </c>
      <c r="N82" s="23" t="e">
        <f t="shared" si="6"/>
        <v>#DIV/0!</v>
      </c>
      <c r="O82" s="23">
        <f t="shared" si="7"/>
        <v>0</v>
      </c>
    </row>
    <row r="83" spans="1:15" x14ac:dyDescent="0.2">
      <c r="A83" s="28" t="s">
        <v>232</v>
      </c>
      <c r="B83" s="28" t="s">
        <v>224</v>
      </c>
      <c r="C83" s="19" t="s">
        <v>233</v>
      </c>
      <c r="D83" s="20" t="s">
        <v>226</v>
      </c>
      <c r="E83" s="21">
        <v>0</v>
      </c>
      <c r="F83" s="21">
        <v>79694.649999999994</v>
      </c>
      <c r="G83" s="21">
        <v>79694.649999999994</v>
      </c>
      <c r="H83" s="19">
        <v>0</v>
      </c>
      <c r="I83" s="22">
        <v>1</v>
      </c>
      <c r="J83" s="22">
        <v>0</v>
      </c>
      <c r="K83" s="19" t="s">
        <v>234</v>
      </c>
      <c r="L83" s="23" t="e">
        <f t="shared" si="4"/>
        <v>#DIV/0!</v>
      </c>
      <c r="M83" s="23">
        <f t="shared" si="5"/>
        <v>1</v>
      </c>
      <c r="N83" s="23" t="e">
        <f t="shared" si="6"/>
        <v>#DIV/0!</v>
      </c>
      <c r="O83" s="23">
        <f t="shared" si="7"/>
        <v>0</v>
      </c>
    </row>
    <row r="84" spans="1:15" x14ac:dyDescent="0.2">
      <c r="A84" s="28" t="s">
        <v>235</v>
      </c>
      <c r="B84" s="28" t="s">
        <v>224</v>
      </c>
      <c r="C84" s="19" t="s">
        <v>236</v>
      </c>
      <c r="D84" s="20" t="s">
        <v>226</v>
      </c>
      <c r="E84" s="21">
        <v>0</v>
      </c>
      <c r="F84" s="21">
        <v>179399.23</v>
      </c>
      <c r="G84" s="21">
        <v>179399.23</v>
      </c>
      <c r="H84" s="19">
        <v>0</v>
      </c>
      <c r="I84" s="22">
        <v>1</v>
      </c>
      <c r="J84" s="22">
        <v>0</v>
      </c>
      <c r="K84" s="19" t="s">
        <v>167</v>
      </c>
      <c r="L84" s="23" t="e">
        <f t="shared" si="4"/>
        <v>#DIV/0!</v>
      </c>
      <c r="M84" s="23">
        <f t="shared" si="5"/>
        <v>1</v>
      </c>
      <c r="N84" s="23" t="e">
        <f t="shared" si="6"/>
        <v>#DIV/0!</v>
      </c>
      <c r="O84" s="23">
        <f t="shared" si="7"/>
        <v>0</v>
      </c>
    </row>
    <row r="85" spans="1:15" x14ac:dyDescent="0.2">
      <c r="A85" s="28" t="s">
        <v>237</v>
      </c>
      <c r="B85" s="28" t="s">
        <v>224</v>
      </c>
      <c r="C85" s="19" t="s">
        <v>238</v>
      </c>
      <c r="D85" s="20" t="s">
        <v>226</v>
      </c>
      <c r="E85" s="21">
        <v>0</v>
      </c>
      <c r="F85" s="21">
        <v>510181.57</v>
      </c>
      <c r="G85" s="21">
        <v>510181.57</v>
      </c>
      <c r="H85" s="19">
        <v>0</v>
      </c>
      <c r="I85" s="22">
        <v>1</v>
      </c>
      <c r="J85" s="22">
        <v>0</v>
      </c>
      <c r="K85" s="19" t="s">
        <v>167</v>
      </c>
      <c r="L85" s="23" t="e">
        <f t="shared" si="4"/>
        <v>#DIV/0!</v>
      </c>
      <c r="M85" s="23">
        <f t="shared" si="5"/>
        <v>1</v>
      </c>
      <c r="N85" s="23" t="e">
        <f t="shared" si="6"/>
        <v>#DIV/0!</v>
      </c>
      <c r="O85" s="23">
        <f t="shared" si="7"/>
        <v>0</v>
      </c>
    </row>
    <row r="86" spans="1:15" x14ac:dyDescent="0.2">
      <c r="A86" s="28" t="s">
        <v>239</v>
      </c>
      <c r="B86" s="28" t="s">
        <v>224</v>
      </c>
      <c r="C86" s="19" t="s">
        <v>240</v>
      </c>
      <c r="D86" s="20" t="s">
        <v>226</v>
      </c>
      <c r="E86" s="21">
        <v>0</v>
      </c>
      <c r="F86" s="21">
        <v>241694.83</v>
      </c>
      <c r="G86" s="21">
        <v>0</v>
      </c>
      <c r="H86" s="19">
        <v>0</v>
      </c>
      <c r="I86" s="22">
        <v>1</v>
      </c>
      <c r="J86" s="22">
        <v>0</v>
      </c>
      <c r="K86" s="19" t="s">
        <v>167</v>
      </c>
      <c r="L86" s="23" t="e">
        <f t="shared" si="4"/>
        <v>#DIV/0!</v>
      </c>
      <c r="M86" s="23">
        <f t="shared" si="5"/>
        <v>0</v>
      </c>
      <c r="N86" s="23" t="e">
        <f t="shared" si="6"/>
        <v>#DIV/0!</v>
      </c>
      <c r="O86" s="23">
        <f t="shared" si="7"/>
        <v>0</v>
      </c>
    </row>
    <row r="87" spans="1:15" x14ac:dyDescent="0.2">
      <c r="A87" s="28" t="s">
        <v>241</v>
      </c>
      <c r="B87" s="28" t="s">
        <v>224</v>
      </c>
      <c r="C87" s="19" t="s">
        <v>242</v>
      </c>
      <c r="D87" s="20" t="s">
        <v>226</v>
      </c>
      <c r="E87" s="21">
        <v>0</v>
      </c>
      <c r="F87" s="21">
        <v>461780.67</v>
      </c>
      <c r="G87" s="21">
        <v>369408.91</v>
      </c>
      <c r="H87" s="19">
        <v>0</v>
      </c>
      <c r="I87" s="22">
        <v>1</v>
      </c>
      <c r="J87" s="22">
        <v>0</v>
      </c>
      <c r="K87" s="19" t="s">
        <v>167</v>
      </c>
      <c r="L87" s="23" t="e">
        <f t="shared" si="4"/>
        <v>#DIV/0!</v>
      </c>
      <c r="M87" s="23">
        <f t="shared" si="5"/>
        <v>0.79996616142464338</v>
      </c>
      <c r="N87" s="23" t="e">
        <f t="shared" si="6"/>
        <v>#DIV/0!</v>
      </c>
      <c r="O87" s="23">
        <f t="shared" si="7"/>
        <v>0</v>
      </c>
    </row>
    <row r="88" spans="1:15" x14ac:dyDescent="0.2">
      <c r="A88" s="28" t="s">
        <v>243</v>
      </c>
      <c r="B88" s="28" t="s">
        <v>224</v>
      </c>
      <c r="C88" s="19" t="s">
        <v>244</v>
      </c>
      <c r="D88" s="20" t="s">
        <v>226</v>
      </c>
      <c r="E88" s="21">
        <v>0</v>
      </c>
      <c r="F88" s="21">
        <v>354689.39</v>
      </c>
      <c r="G88" s="21">
        <v>354689.39</v>
      </c>
      <c r="H88" s="19">
        <v>0</v>
      </c>
      <c r="I88" s="22">
        <v>1</v>
      </c>
      <c r="J88" s="22">
        <v>0</v>
      </c>
      <c r="K88" s="19" t="s">
        <v>167</v>
      </c>
      <c r="L88" s="23" t="e">
        <f t="shared" si="4"/>
        <v>#DIV/0!</v>
      </c>
      <c r="M88" s="23">
        <f t="shared" si="5"/>
        <v>1</v>
      </c>
      <c r="N88" s="23" t="e">
        <f t="shared" si="6"/>
        <v>#DIV/0!</v>
      </c>
      <c r="O88" s="23">
        <f t="shared" si="7"/>
        <v>0</v>
      </c>
    </row>
    <row r="89" spans="1:15" x14ac:dyDescent="0.2">
      <c r="A89" s="28" t="s">
        <v>245</v>
      </c>
      <c r="B89" s="28" t="s">
        <v>224</v>
      </c>
      <c r="C89" s="19" t="s">
        <v>246</v>
      </c>
      <c r="D89" s="20" t="s">
        <v>226</v>
      </c>
      <c r="E89" s="21">
        <v>0</v>
      </c>
      <c r="F89" s="21">
        <v>424772.73</v>
      </c>
      <c r="G89" s="21">
        <v>424772.73</v>
      </c>
      <c r="H89" s="19">
        <v>0</v>
      </c>
      <c r="I89" s="22">
        <v>1</v>
      </c>
      <c r="J89" s="22">
        <v>0</v>
      </c>
      <c r="K89" s="19" t="s">
        <v>167</v>
      </c>
      <c r="L89" s="23" t="e">
        <f t="shared" si="4"/>
        <v>#DIV/0!</v>
      </c>
      <c r="M89" s="23">
        <f t="shared" si="5"/>
        <v>1</v>
      </c>
      <c r="N89" s="23" t="e">
        <f t="shared" si="6"/>
        <v>#DIV/0!</v>
      </c>
      <c r="O89" s="23">
        <f t="shared" si="7"/>
        <v>0</v>
      </c>
    </row>
    <row r="90" spans="1:15" x14ac:dyDescent="0.2">
      <c r="A90" s="28" t="s">
        <v>247</v>
      </c>
      <c r="B90" s="28" t="s">
        <v>224</v>
      </c>
      <c r="C90" s="19" t="s">
        <v>248</v>
      </c>
      <c r="D90" s="20" t="s">
        <v>226</v>
      </c>
      <c r="E90" s="21">
        <v>0</v>
      </c>
      <c r="F90" s="21">
        <v>606387.65</v>
      </c>
      <c r="G90" s="21">
        <v>606387.65</v>
      </c>
      <c r="H90" s="19">
        <v>0</v>
      </c>
      <c r="I90" s="22">
        <v>1</v>
      </c>
      <c r="J90" s="22">
        <v>0</v>
      </c>
      <c r="K90" s="19" t="s">
        <v>167</v>
      </c>
      <c r="L90" s="23" t="e">
        <f t="shared" si="4"/>
        <v>#DIV/0!</v>
      </c>
      <c r="M90" s="23">
        <f t="shared" si="5"/>
        <v>1</v>
      </c>
      <c r="N90" s="23" t="e">
        <f t="shared" si="6"/>
        <v>#DIV/0!</v>
      </c>
      <c r="O90" s="23">
        <f t="shared" si="7"/>
        <v>0</v>
      </c>
    </row>
    <row r="91" spans="1:15" x14ac:dyDescent="0.2">
      <c r="A91" s="28" t="s">
        <v>249</v>
      </c>
      <c r="B91" s="28" t="s">
        <v>224</v>
      </c>
      <c r="C91" s="19" t="s">
        <v>250</v>
      </c>
      <c r="D91" s="20" t="s">
        <v>226</v>
      </c>
      <c r="E91" s="21">
        <v>0</v>
      </c>
      <c r="F91" s="21">
        <v>791086.9</v>
      </c>
      <c r="G91" s="21">
        <v>791086.9</v>
      </c>
      <c r="H91" s="19">
        <v>0</v>
      </c>
      <c r="I91" s="22">
        <v>1</v>
      </c>
      <c r="J91" s="22">
        <v>0.15</v>
      </c>
      <c r="K91" s="19" t="s">
        <v>167</v>
      </c>
      <c r="L91" s="23" t="e">
        <f t="shared" si="4"/>
        <v>#DIV/0!</v>
      </c>
      <c r="M91" s="23">
        <f t="shared" si="5"/>
        <v>1</v>
      </c>
      <c r="N91" s="23" t="e">
        <f t="shared" si="6"/>
        <v>#DIV/0!</v>
      </c>
      <c r="O91" s="23">
        <f t="shared" si="7"/>
        <v>0.15</v>
      </c>
    </row>
    <row r="92" spans="1:15" x14ac:dyDescent="0.2">
      <c r="A92" s="28" t="s">
        <v>251</v>
      </c>
      <c r="B92" s="28" t="s">
        <v>224</v>
      </c>
      <c r="C92" s="19" t="s">
        <v>252</v>
      </c>
      <c r="D92" s="20" t="s">
        <v>226</v>
      </c>
      <c r="E92" s="21">
        <v>0</v>
      </c>
      <c r="F92" s="21">
        <v>408506.5</v>
      </c>
      <c r="G92" s="21">
        <v>0</v>
      </c>
      <c r="H92" s="19">
        <v>0</v>
      </c>
      <c r="I92" s="22">
        <v>1</v>
      </c>
      <c r="J92" s="22">
        <v>0.32</v>
      </c>
      <c r="K92" s="19" t="s">
        <v>167</v>
      </c>
      <c r="L92" s="23" t="e">
        <f t="shared" si="4"/>
        <v>#DIV/0!</v>
      </c>
      <c r="M92" s="23">
        <f t="shared" si="5"/>
        <v>0</v>
      </c>
      <c r="N92" s="23" t="e">
        <f t="shared" si="6"/>
        <v>#DIV/0!</v>
      </c>
      <c r="O92" s="23">
        <f t="shared" si="7"/>
        <v>0.32</v>
      </c>
    </row>
    <row r="93" spans="1:15" x14ac:dyDescent="0.2">
      <c r="A93" s="28" t="s">
        <v>253</v>
      </c>
      <c r="B93" s="28" t="s">
        <v>224</v>
      </c>
      <c r="C93" s="19" t="s">
        <v>254</v>
      </c>
      <c r="D93" s="20" t="s">
        <v>226</v>
      </c>
      <c r="E93" s="21">
        <v>0</v>
      </c>
      <c r="F93" s="21">
        <v>113288.36</v>
      </c>
      <c r="G93" s="21">
        <v>0</v>
      </c>
      <c r="H93" s="19">
        <v>0</v>
      </c>
      <c r="I93" s="22">
        <v>1</v>
      </c>
      <c r="J93" s="22">
        <v>7.0000000000000007E-2</v>
      </c>
      <c r="K93" s="19" t="s">
        <v>255</v>
      </c>
      <c r="L93" s="23" t="e">
        <f t="shared" si="4"/>
        <v>#DIV/0!</v>
      </c>
      <c r="M93" s="23">
        <f t="shared" si="5"/>
        <v>0</v>
      </c>
      <c r="N93" s="23" t="e">
        <f t="shared" si="6"/>
        <v>#DIV/0!</v>
      </c>
      <c r="O93" s="23">
        <f t="shared" si="7"/>
        <v>7.0000000000000007E-2</v>
      </c>
    </row>
    <row r="94" spans="1:15" x14ac:dyDescent="0.2">
      <c r="A94" s="28" t="s">
        <v>256</v>
      </c>
      <c r="B94" s="28" t="s">
        <v>224</v>
      </c>
      <c r="C94" s="19" t="s">
        <v>257</v>
      </c>
      <c r="D94" s="20" t="s">
        <v>226</v>
      </c>
      <c r="E94" s="21">
        <v>0</v>
      </c>
      <c r="F94" s="21">
        <v>540524.96</v>
      </c>
      <c r="G94" s="21">
        <v>0</v>
      </c>
      <c r="H94" s="19">
        <v>0</v>
      </c>
      <c r="I94" s="22">
        <v>1</v>
      </c>
      <c r="J94" s="22">
        <v>0.35</v>
      </c>
      <c r="K94" s="19" t="s">
        <v>255</v>
      </c>
      <c r="L94" s="23" t="e">
        <f t="shared" si="4"/>
        <v>#DIV/0!</v>
      </c>
      <c r="M94" s="23">
        <f t="shared" si="5"/>
        <v>0</v>
      </c>
      <c r="N94" s="23" t="e">
        <f t="shared" si="6"/>
        <v>#DIV/0!</v>
      </c>
      <c r="O94" s="23">
        <f t="shared" si="7"/>
        <v>0.35</v>
      </c>
    </row>
    <row r="95" spans="1:15" x14ac:dyDescent="0.2">
      <c r="A95" s="28" t="s">
        <v>258</v>
      </c>
      <c r="B95" s="28" t="s">
        <v>224</v>
      </c>
      <c r="C95" s="19" t="s">
        <v>259</v>
      </c>
      <c r="D95" s="20" t="s">
        <v>226</v>
      </c>
      <c r="E95" s="21">
        <v>0</v>
      </c>
      <c r="F95" s="21">
        <v>185966.34</v>
      </c>
      <c r="G95" s="21">
        <v>0</v>
      </c>
      <c r="H95" s="19">
        <v>0</v>
      </c>
      <c r="I95" s="22">
        <v>1</v>
      </c>
      <c r="J95" s="22">
        <v>7.0000000000000007E-2</v>
      </c>
      <c r="K95" s="19" t="s">
        <v>260</v>
      </c>
      <c r="L95" s="23" t="e">
        <f t="shared" si="4"/>
        <v>#DIV/0!</v>
      </c>
      <c r="M95" s="23">
        <f t="shared" si="5"/>
        <v>0</v>
      </c>
      <c r="N95" s="23" t="e">
        <f t="shared" si="6"/>
        <v>#DIV/0!</v>
      </c>
      <c r="O95" s="23">
        <f t="shared" si="7"/>
        <v>7.0000000000000007E-2</v>
      </c>
    </row>
    <row r="96" spans="1:15" x14ac:dyDescent="0.2">
      <c r="A96" s="28" t="s">
        <v>261</v>
      </c>
      <c r="B96" s="28" t="s">
        <v>224</v>
      </c>
      <c r="C96" s="19" t="s">
        <v>262</v>
      </c>
      <c r="D96" s="20" t="s">
        <v>226</v>
      </c>
      <c r="E96" s="21">
        <v>0</v>
      </c>
      <c r="F96" s="21">
        <v>126062.39</v>
      </c>
      <c r="G96" s="21">
        <v>0</v>
      </c>
      <c r="H96" s="19">
        <v>0</v>
      </c>
      <c r="I96" s="22">
        <v>1</v>
      </c>
      <c r="J96" s="22">
        <v>7.0000000000000007E-2</v>
      </c>
      <c r="K96" s="19" t="s">
        <v>255</v>
      </c>
      <c r="L96" s="23" t="e">
        <f t="shared" si="4"/>
        <v>#DIV/0!</v>
      </c>
      <c r="M96" s="23">
        <f t="shared" si="5"/>
        <v>0</v>
      </c>
      <c r="N96" s="23" t="e">
        <f t="shared" si="6"/>
        <v>#DIV/0!</v>
      </c>
      <c r="O96" s="23">
        <f t="shared" si="7"/>
        <v>7.0000000000000007E-2</v>
      </c>
    </row>
    <row r="97" spans="1:15" x14ac:dyDescent="0.2">
      <c r="A97" s="28" t="s">
        <v>263</v>
      </c>
      <c r="B97" s="28" t="s">
        <v>224</v>
      </c>
      <c r="C97" s="19" t="s">
        <v>264</v>
      </c>
      <c r="D97" s="20" t="s">
        <v>226</v>
      </c>
      <c r="E97" s="21">
        <v>0</v>
      </c>
      <c r="F97" s="21">
        <v>193246.54</v>
      </c>
      <c r="G97" s="21">
        <v>0</v>
      </c>
      <c r="H97" s="19">
        <v>0</v>
      </c>
      <c r="I97" s="22">
        <v>1</v>
      </c>
      <c r="J97" s="22">
        <v>0</v>
      </c>
      <c r="K97" s="19" t="s">
        <v>255</v>
      </c>
      <c r="L97" s="23" t="e">
        <f t="shared" si="4"/>
        <v>#DIV/0!</v>
      </c>
      <c r="M97" s="23">
        <f t="shared" si="5"/>
        <v>0</v>
      </c>
      <c r="N97" s="23" t="e">
        <f t="shared" si="6"/>
        <v>#DIV/0!</v>
      </c>
      <c r="O97" s="23">
        <f t="shared" si="7"/>
        <v>0</v>
      </c>
    </row>
    <row r="98" spans="1:15" x14ac:dyDescent="0.2">
      <c r="A98" s="28" t="s">
        <v>265</v>
      </c>
      <c r="B98" s="28" t="s">
        <v>224</v>
      </c>
      <c r="C98" s="19" t="s">
        <v>266</v>
      </c>
      <c r="D98" s="20" t="s">
        <v>226</v>
      </c>
      <c r="E98" s="21">
        <v>0</v>
      </c>
      <c r="F98" s="21">
        <v>210321.95</v>
      </c>
      <c r="G98" s="21">
        <v>0</v>
      </c>
      <c r="H98" s="19">
        <v>0</v>
      </c>
      <c r="I98" s="22">
        <v>1</v>
      </c>
      <c r="J98" s="22">
        <v>0</v>
      </c>
      <c r="K98" s="19" t="s">
        <v>255</v>
      </c>
      <c r="L98" s="23" t="e">
        <f t="shared" si="4"/>
        <v>#DIV/0!</v>
      </c>
      <c r="M98" s="23">
        <f t="shared" si="5"/>
        <v>0</v>
      </c>
      <c r="N98" s="23" t="e">
        <f t="shared" si="6"/>
        <v>#DIV/0!</v>
      </c>
      <c r="O98" s="23">
        <f t="shared" si="7"/>
        <v>0</v>
      </c>
    </row>
    <row r="99" spans="1:15" x14ac:dyDescent="0.2">
      <c r="A99" s="28" t="s">
        <v>267</v>
      </c>
      <c r="B99" s="28" t="s">
        <v>224</v>
      </c>
      <c r="C99" s="19" t="s">
        <v>268</v>
      </c>
      <c r="D99" s="20" t="s">
        <v>226</v>
      </c>
      <c r="E99" s="21">
        <v>0</v>
      </c>
      <c r="F99" s="21">
        <v>2344711.06</v>
      </c>
      <c r="G99" s="21">
        <v>703413.32</v>
      </c>
      <c r="H99" s="19">
        <v>0</v>
      </c>
      <c r="I99" s="22">
        <v>1</v>
      </c>
      <c r="J99" s="22">
        <v>0</v>
      </c>
      <c r="K99" s="19" t="s">
        <v>255</v>
      </c>
      <c r="L99" s="23" t="e">
        <f t="shared" si="4"/>
        <v>#DIV/0!</v>
      </c>
      <c r="M99" s="23">
        <f t="shared" si="5"/>
        <v>0.30000000085298356</v>
      </c>
      <c r="N99" s="23" t="e">
        <f t="shared" si="6"/>
        <v>#DIV/0!</v>
      </c>
      <c r="O99" s="23">
        <f t="shared" si="7"/>
        <v>0</v>
      </c>
    </row>
    <row r="100" spans="1:15" x14ac:dyDescent="0.2">
      <c r="A100" s="28" t="s">
        <v>269</v>
      </c>
      <c r="B100" s="28" t="s">
        <v>224</v>
      </c>
      <c r="C100" s="19" t="s">
        <v>270</v>
      </c>
      <c r="D100" s="20" t="s">
        <v>226</v>
      </c>
      <c r="E100" s="21">
        <v>0</v>
      </c>
      <c r="F100" s="21">
        <v>483427</v>
      </c>
      <c r="G100" s="21">
        <v>483427</v>
      </c>
      <c r="H100" s="19">
        <v>0</v>
      </c>
      <c r="I100" s="22">
        <v>1</v>
      </c>
      <c r="J100" s="22">
        <v>0.35</v>
      </c>
      <c r="K100" s="19" t="s">
        <v>260</v>
      </c>
      <c r="L100" s="23" t="e">
        <f t="shared" si="4"/>
        <v>#DIV/0!</v>
      </c>
      <c r="M100" s="23">
        <f t="shared" si="5"/>
        <v>1</v>
      </c>
      <c r="N100" s="23" t="e">
        <f t="shared" si="6"/>
        <v>#DIV/0!</v>
      </c>
      <c r="O100" s="23">
        <f t="shared" si="7"/>
        <v>0.35</v>
      </c>
    </row>
    <row r="101" spans="1:15" x14ac:dyDescent="0.2">
      <c r="A101" s="28" t="s">
        <v>271</v>
      </c>
      <c r="B101" s="28" t="s">
        <v>224</v>
      </c>
      <c r="C101" s="19" t="s">
        <v>272</v>
      </c>
      <c r="D101" s="20" t="s">
        <v>226</v>
      </c>
      <c r="E101" s="21">
        <v>0</v>
      </c>
      <c r="F101" s="21">
        <v>1200582.1299999999</v>
      </c>
      <c r="G101" s="21">
        <v>360174.64</v>
      </c>
      <c r="H101" s="19">
        <v>0</v>
      </c>
      <c r="I101" s="22">
        <v>1</v>
      </c>
      <c r="J101" s="22">
        <v>0.15</v>
      </c>
      <c r="K101" s="19" t="s">
        <v>273</v>
      </c>
      <c r="L101" s="23" t="e">
        <f t="shared" si="4"/>
        <v>#DIV/0!</v>
      </c>
      <c r="M101" s="23">
        <f t="shared" si="5"/>
        <v>0.30000000083292933</v>
      </c>
      <c r="N101" s="23" t="e">
        <f t="shared" si="6"/>
        <v>#DIV/0!</v>
      </c>
      <c r="O101" s="23">
        <f t="shared" si="7"/>
        <v>0.15</v>
      </c>
    </row>
    <row r="102" spans="1:15" x14ac:dyDescent="0.2">
      <c r="A102" s="28" t="s">
        <v>274</v>
      </c>
      <c r="B102" s="28" t="s">
        <v>224</v>
      </c>
      <c r="C102" s="19" t="s">
        <v>275</v>
      </c>
      <c r="D102" s="20" t="s">
        <v>226</v>
      </c>
      <c r="E102" s="21">
        <v>0</v>
      </c>
      <c r="F102" s="21">
        <v>1583558.52</v>
      </c>
      <c r="G102" s="21">
        <v>956175.76</v>
      </c>
      <c r="H102" s="19">
        <v>0</v>
      </c>
      <c r="I102" s="22">
        <v>1</v>
      </c>
      <c r="J102" s="22">
        <v>0.2</v>
      </c>
      <c r="K102" s="19" t="s">
        <v>276</v>
      </c>
      <c r="L102" s="23" t="e">
        <f t="shared" si="4"/>
        <v>#DIV/0!</v>
      </c>
      <c r="M102" s="23">
        <f t="shared" si="5"/>
        <v>0.60381460358029582</v>
      </c>
      <c r="N102" s="23" t="e">
        <f t="shared" si="6"/>
        <v>#DIV/0!</v>
      </c>
      <c r="O102" s="23">
        <f t="shared" si="7"/>
        <v>0.2</v>
      </c>
    </row>
    <row r="103" spans="1:15" x14ac:dyDescent="0.2">
      <c r="A103" s="28" t="s">
        <v>277</v>
      </c>
      <c r="B103" s="28" t="s">
        <v>224</v>
      </c>
      <c r="C103" s="19" t="s">
        <v>278</v>
      </c>
      <c r="D103" s="20" t="s">
        <v>226</v>
      </c>
      <c r="E103" s="21">
        <v>0</v>
      </c>
      <c r="F103" s="21">
        <v>3190363.78</v>
      </c>
      <c r="G103" s="21">
        <v>957109.13</v>
      </c>
      <c r="H103" s="19">
        <v>0</v>
      </c>
      <c r="I103" s="22">
        <v>1</v>
      </c>
      <c r="J103" s="22">
        <v>0.01</v>
      </c>
      <c r="K103" s="19" t="s">
        <v>255</v>
      </c>
      <c r="L103" s="23" t="e">
        <f t="shared" si="4"/>
        <v>#DIV/0!</v>
      </c>
      <c r="M103" s="23">
        <f t="shared" si="5"/>
        <v>0.29999999874622452</v>
      </c>
      <c r="N103" s="23" t="e">
        <f t="shared" si="6"/>
        <v>#DIV/0!</v>
      </c>
      <c r="O103" s="23">
        <f t="shared" si="7"/>
        <v>0.01</v>
      </c>
    </row>
    <row r="104" spans="1:15" x14ac:dyDescent="0.2">
      <c r="A104" s="28" t="s">
        <v>279</v>
      </c>
      <c r="B104" s="28" t="s">
        <v>224</v>
      </c>
      <c r="C104" s="19" t="s">
        <v>280</v>
      </c>
      <c r="D104" s="20" t="s">
        <v>226</v>
      </c>
      <c r="E104" s="21">
        <v>0</v>
      </c>
      <c r="F104" s="21">
        <v>1795474</v>
      </c>
      <c r="G104" s="21">
        <v>1795474</v>
      </c>
      <c r="H104" s="19">
        <v>0</v>
      </c>
      <c r="I104" s="22">
        <v>1</v>
      </c>
      <c r="J104" s="22">
        <v>0.89999999999999991</v>
      </c>
      <c r="K104" s="19" t="s">
        <v>281</v>
      </c>
      <c r="L104" s="23" t="e">
        <f t="shared" si="4"/>
        <v>#DIV/0!</v>
      </c>
      <c r="M104" s="23">
        <f t="shared" si="5"/>
        <v>1</v>
      </c>
      <c r="N104" s="23" t="e">
        <f t="shared" si="6"/>
        <v>#DIV/0!</v>
      </c>
      <c r="O104" s="23">
        <f t="shared" si="7"/>
        <v>0.89999999999999991</v>
      </c>
    </row>
    <row r="105" spans="1:15" x14ac:dyDescent="0.2">
      <c r="A105" s="28" t="s">
        <v>282</v>
      </c>
      <c r="B105" s="28" t="s">
        <v>224</v>
      </c>
      <c r="C105" s="19" t="s">
        <v>283</v>
      </c>
      <c r="D105" s="20" t="s">
        <v>226</v>
      </c>
      <c r="E105" s="21">
        <v>0</v>
      </c>
      <c r="F105" s="21">
        <v>850000</v>
      </c>
      <c r="G105" s="21">
        <v>850000</v>
      </c>
      <c r="H105" s="19">
        <v>0</v>
      </c>
      <c r="I105" s="22">
        <v>1</v>
      </c>
      <c r="J105" s="22">
        <v>1</v>
      </c>
      <c r="K105" s="19" t="s">
        <v>255</v>
      </c>
      <c r="L105" s="23" t="e">
        <f t="shared" si="4"/>
        <v>#DIV/0!</v>
      </c>
      <c r="M105" s="23">
        <f t="shared" si="5"/>
        <v>1</v>
      </c>
      <c r="N105" s="23" t="e">
        <f t="shared" si="6"/>
        <v>#DIV/0!</v>
      </c>
      <c r="O105" s="23">
        <f t="shared" si="7"/>
        <v>1</v>
      </c>
    </row>
    <row r="106" spans="1:15" x14ac:dyDescent="0.2">
      <c r="A106" s="28" t="s">
        <v>284</v>
      </c>
      <c r="B106" s="28" t="s">
        <v>224</v>
      </c>
      <c r="C106" s="19" t="s">
        <v>285</v>
      </c>
      <c r="D106" s="20" t="s">
        <v>226</v>
      </c>
      <c r="E106" s="21">
        <v>0</v>
      </c>
      <c r="F106" s="21">
        <v>789555.55</v>
      </c>
      <c r="G106" s="21">
        <v>236866.67</v>
      </c>
      <c r="H106" s="19">
        <v>0</v>
      </c>
      <c r="I106" s="22">
        <v>1</v>
      </c>
      <c r="J106" s="22">
        <v>0</v>
      </c>
      <c r="K106" s="19" t="s">
        <v>260</v>
      </c>
      <c r="L106" s="23" t="e">
        <f t="shared" si="4"/>
        <v>#DIV/0!</v>
      </c>
      <c r="M106" s="23">
        <f t="shared" si="5"/>
        <v>0.30000000633267665</v>
      </c>
      <c r="N106" s="23" t="e">
        <f t="shared" si="6"/>
        <v>#DIV/0!</v>
      </c>
      <c r="O106" s="23">
        <f t="shared" si="7"/>
        <v>0</v>
      </c>
    </row>
    <row r="107" spans="1:15" x14ac:dyDescent="0.2">
      <c r="A107" s="28" t="s">
        <v>286</v>
      </c>
      <c r="B107" s="28" t="s">
        <v>224</v>
      </c>
      <c r="C107" s="19" t="s">
        <v>287</v>
      </c>
      <c r="D107" s="20" t="s">
        <v>226</v>
      </c>
      <c r="E107" s="21">
        <v>0</v>
      </c>
      <c r="F107" s="21">
        <v>302339.73</v>
      </c>
      <c r="G107" s="21">
        <v>0</v>
      </c>
      <c r="H107" s="19">
        <v>0</v>
      </c>
      <c r="I107" s="22">
        <v>1</v>
      </c>
      <c r="J107" s="22">
        <v>0</v>
      </c>
      <c r="K107" s="19" t="s">
        <v>255</v>
      </c>
      <c r="L107" s="23" t="e">
        <f t="shared" si="4"/>
        <v>#DIV/0!</v>
      </c>
      <c r="M107" s="23">
        <f t="shared" si="5"/>
        <v>0</v>
      </c>
      <c r="N107" s="23" t="e">
        <f t="shared" si="6"/>
        <v>#DIV/0!</v>
      </c>
      <c r="O107" s="23">
        <f t="shared" si="7"/>
        <v>0</v>
      </c>
    </row>
    <row r="108" spans="1:15" x14ac:dyDescent="0.2">
      <c r="A108" s="28" t="s">
        <v>288</v>
      </c>
      <c r="B108" s="28" t="s">
        <v>224</v>
      </c>
      <c r="C108" s="19" t="s">
        <v>289</v>
      </c>
      <c r="D108" s="20" t="s">
        <v>226</v>
      </c>
      <c r="E108" s="21">
        <v>18793146.77</v>
      </c>
      <c r="F108" s="21">
        <v>41793146.770000003</v>
      </c>
      <c r="G108" s="21">
        <v>37471753.600000001</v>
      </c>
      <c r="H108" s="19">
        <v>130</v>
      </c>
      <c r="I108" s="22">
        <v>130</v>
      </c>
      <c r="J108" s="22">
        <v>4</v>
      </c>
      <c r="K108" s="19" t="s">
        <v>273</v>
      </c>
      <c r="L108" s="23">
        <f t="shared" si="4"/>
        <v>1.993905228251458</v>
      </c>
      <c r="M108" s="23">
        <f t="shared" si="5"/>
        <v>0.89660043562209135</v>
      </c>
      <c r="N108" s="23">
        <f t="shared" si="6"/>
        <v>3.0769230769230771E-2</v>
      </c>
      <c r="O108" s="23">
        <f t="shared" si="7"/>
        <v>3.0769230769230771E-2</v>
      </c>
    </row>
    <row r="109" spans="1:15" x14ac:dyDescent="0.2">
      <c r="A109" s="28" t="s">
        <v>290</v>
      </c>
      <c r="B109" s="28" t="s">
        <v>224</v>
      </c>
      <c r="C109" s="19" t="s">
        <v>291</v>
      </c>
      <c r="D109" s="20" t="s">
        <v>226</v>
      </c>
      <c r="E109" s="21">
        <v>5206853.2300000004</v>
      </c>
      <c r="F109" s="21">
        <v>5289891.01</v>
      </c>
      <c r="G109" s="21">
        <v>862499.38</v>
      </c>
      <c r="H109" s="19">
        <v>12</v>
      </c>
      <c r="I109" s="22">
        <v>12</v>
      </c>
      <c r="J109" s="22">
        <v>3</v>
      </c>
      <c r="K109" s="19" t="s">
        <v>292</v>
      </c>
      <c r="L109" s="23">
        <f t="shared" si="4"/>
        <v>0.16564695448502204</v>
      </c>
      <c r="M109" s="23">
        <f t="shared" si="5"/>
        <v>0.1630467203141866</v>
      </c>
      <c r="N109" s="23">
        <f t="shared" si="6"/>
        <v>0.25</v>
      </c>
      <c r="O109" s="23">
        <f t="shared" si="7"/>
        <v>0.25</v>
      </c>
    </row>
    <row r="110" spans="1:15" x14ac:dyDescent="0.2">
      <c r="A110" s="28" t="s">
        <v>293</v>
      </c>
      <c r="B110" s="28" t="s">
        <v>224</v>
      </c>
      <c r="C110" s="19" t="s">
        <v>294</v>
      </c>
      <c r="D110" s="20" t="s">
        <v>226</v>
      </c>
      <c r="E110" s="21">
        <v>23500000</v>
      </c>
      <c r="F110" s="21">
        <v>19903826.609999999</v>
      </c>
      <c r="G110" s="21">
        <v>0</v>
      </c>
      <c r="H110" s="19">
        <v>14</v>
      </c>
      <c r="I110" s="22">
        <v>14</v>
      </c>
      <c r="J110" s="22">
        <v>0</v>
      </c>
      <c r="K110" s="19" t="s">
        <v>295</v>
      </c>
      <c r="L110" s="23">
        <f t="shared" si="4"/>
        <v>0</v>
      </c>
      <c r="M110" s="23">
        <f t="shared" si="5"/>
        <v>0</v>
      </c>
      <c r="N110" s="23">
        <f t="shared" si="6"/>
        <v>0</v>
      </c>
      <c r="O110" s="23">
        <f t="shared" si="7"/>
        <v>0</v>
      </c>
    </row>
    <row r="111" spans="1:15" x14ac:dyDescent="0.2">
      <c r="A111" s="28" t="s">
        <v>296</v>
      </c>
      <c r="B111" s="28" t="s">
        <v>224</v>
      </c>
      <c r="C111" s="19" t="s">
        <v>297</v>
      </c>
      <c r="D111" s="20" t="s">
        <v>226</v>
      </c>
      <c r="E111" s="21">
        <v>0</v>
      </c>
      <c r="F111" s="21">
        <v>3596173.39</v>
      </c>
      <c r="G111" s="21">
        <v>0</v>
      </c>
      <c r="H111" s="19">
        <v>0</v>
      </c>
      <c r="I111" s="22">
        <v>1</v>
      </c>
      <c r="J111" s="22">
        <v>0</v>
      </c>
      <c r="K111" s="19" t="s">
        <v>298</v>
      </c>
      <c r="L111" s="23" t="e">
        <f t="shared" si="4"/>
        <v>#DIV/0!</v>
      </c>
      <c r="M111" s="23">
        <f t="shared" si="5"/>
        <v>0</v>
      </c>
      <c r="N111" s="23" t="e">
        <f t="shared" si="6"/>
        <v>#DIV/0!</v>
      </c>
      <c r="O111" s="23">
        <f t="shared" si="7"/>
        <v>0</v>
      </c>
    </row>
    <row r="112" spans="1:15" x14ac:dyDescent="0.2">
      <c r="A112" s="19" t="s">
        <v>299</v>
      </c>
      <c r="B112" s="29" t="s">
        <v>300</v>
      </c>
      <c r="C112" s="19" t="s">
        <v>301</v>
      </c>
      <c r="D112" s="20" t="s">
        <v>166</v>
      </c>
      <c r="E112" s="21">
        <v>0</v>
      </c>
      <c r="F112" s="21">
        <v>50465.8</v>
      </c>
      <c r="G112" s="21">
        <v>50465.8</v>
      </c>
      <c r="H112" s="19">
        <v>0</v>
      </c>
      <c r="I112" s="22">
        <v>1</v>
      </c>
      <c r="J112" s="22">
        <v>0</v>
      </c>
      <c r="K112" s="19" t="s">
        <v>302</v>
      </c>
      <c r="L112" s="23" t="e">
        <f t="shared" si="4"/>
        <v>#DIV/0!</v>
      </c>
      <c r="M112" s="23">
        <f t="shared" si="5"/>
        <v>1</v>
      </c>
      <c r="N112" s="23" t="e">
        <f t="shared" si="6"/>
        <v>#DIV/0!</v>
      </c>
      <c r="O112" s="23">
        <f t="shared" si="7"/>
        <v>0</v>
      </c>
    </row>
    <row r="113" spans="1:15" x14ac:dyDescent="0.2">
      <c r="A113" s="19" t="s">
        <v>303</v>
      </c>
      <c r="B113" s="29" t="s">
        <v>300</v>
      </c>
      <c r="C113" s="19" t="s">
        <v>304</v>
      </c>
      <c r="D113" s="20" t="s">
        <v>166</v>
      </c>
      <c r="E113" s="21">
        <v>9825000</v>
      </c>
      <c r="F113" s="21">
        <v>19753433.329999998</v>
      </c>
      <c r="G113" s="21">
        <v>5986850.79</v>
      </c>
      <c r="H113" s="19">
        <v>270</v>
      </c>
      <c r="I113" s="22">
        <v>270</v>
      </c>
      <c r="J113" s="22">
        <v>77</v>
      </c>
      <c r="K113" s="19" t="s">
        <v>175</v>
      </c>
      <c r="L113" s="23">
        <f t="shared" si="4"/>
        <v>0.60934868091603056</v>
      </c>
      <c r="M113" s="23">
        <f t="shared" si="5"/>
        <v>0.30307899846998398</v>
      </c>
      <c r="N113" s="23">
        <f t="shared" si="6"/>
        <v>0.28518518518518521</v>
      </c>
      <c r="O113" s="23">
        <f t="shared" si="7"/>
        <v>0.28518518518518521</v>
      </c>
    </row>
    <row r="114" spans="1:15" x14ac:dyDescent="0.2">
      <c r="A114" s="19" t="s">
        <v>305</v>
      </c>
      <c r="B114" s="29" t="s">
        <v>300</v>
      </c>
      <c r="C114" s="19" t="s">
        <v>306</v>
      </c>
      <c r="D114" s="20" t="s">
        <v>166</v>
      </c>
      <c r="E114" s="21">
        <v>4975000</v>
      </c>
      <c r="F114" s="21">
        <v>4975000</v>
      </c>
      <c r="G114" s="21">
        <v>0</v>
      </c>
      <c r="H114" s="19">
        <v>285</v>
      </c>
      <c r="I114" s="22">
        <v>285</v>
      </c>
      <c r="J114" s="22">
        <v>0</v>
      </c>
      <c r="K114" s="19" t="s">
        <v>190</v>
      </c>
      <c r="L114" s="23">
        <f t="shared" si="4"/>
        <v>0</v>
      </c>
      <c r="M114" s="23">
        <f t="shared" si="5"/>
        <v>0</v>
      </c>
      <c r="N114" s="23">
        <f t="shared" si="6"/>
        <v>0</v>
      </c>
      <c r="O114" s="23">
        <f t="shared" si="7"/>
        <v>0</v>
      </c>
    </row>
    <row r="115" spans="1:15" x14ac:dyDescent="0.2">
      <c r="A115" s="19" t="s">
        <v>307</v>
      </c>
      <c r="B115" s="19" t="s">
        <v>308</v>
      </c>
      <c r="C115" s="19" t="s">
        <v>309</v>
      </c>
      <c r="D115" s="20" t="s">
        <v>166</v>
      </c>
      <c r="E115" s="21">
        <v>3400000</v>
      </c>
      <c r="F115" s="21">
        <v>3400000</v>
      </c>
      <c r="G115" s="21">
        <v>474049.26</v>
      </c>
      <c r="H115" s="19">
        <v>1000</v>
      </c>
      <c r="I115" s="22">
        <v>1000</v>
      </c>
      <c r="J115" s="22">
        <v>470</v>
      </c>
      <c r="K115" s="19" t="s">
        <v>310</v>
      </c>
      <c r="L115" s="23">
        <f t="shared" si="4"/>
        <v>0.13942625294117647</v>
      </c>
      <c r="M115" s="23">
        <f t="shared" si="5"/>
        <v>0.13942625294117647</v>
      </c>
      <c r="N115" s="23">
        <f t="shared" si="6"/>
        <v>0.47</v>
      </c>
      <c r="O115" s="23">
        <f t="shared" si="7"/>
        <v>0.47</v>
      </c>
    </row>
    <row r="116" spans="1:15" x14ac:dyDescent="0.2">
      <c r="A116" s="19" t="s">
        <v>311</v>
      </c>
      <c r="B116" s="19" t="s">
        <v>312</v>
      </c>
      <c r="C116" s="19" t="s">
        <v>313</v>
      </c>
      <c r="D116" s="20" t="s">
        <v>226</v>
      </c>
      <c r="E116" s="21">
        <v>7352897.8300000001</v>
      </c>
      <c r="F116" s="21">
        <v>7352897.8300000001</v>
      </c>
      <c r="G116" s="21">
        <v>0</v>
      </c>
      <c r="H116" s="19">
        <v>1</v>
      </c>
      <c r="I116" s="22">
        <v>1</v>
      </c>
      <c r="J116" s="22">
        <v>0</v>
      </c>
      <c r="K116" s="19" t="s">
        <v>167</v>
      </c>
      <c r="L116" s="23">
        <f t="shared" si="4"/>
        <v>0</v>
      </c>
      <c r="M116" s="23">
        <f t="shared" si="5"/>
        <v>0</v>
      </c>
      <c r="N116" s="23">
        <f t="shared" si="6"/>
        <v>0</v>
      </c>
      <c r="O116" s="23">
        <f t="shared" si="7"/>
        <v>0</v>
      </c>
    </row>
    <row r="117" spans="1:15" x14ac:dyDescent="0.2">
      <c r="A117" s="19" t="s">
        <v>314</v>
      </c>
      <c r="B117" s="19" t="s">
        <v>315</v>
      </c>
      <c r="C117" s="19" t="s">
        <v>316</v>
      </c>
      <c r="D117" s="20" t="s">
        <v>226</v>
      </c>
      <c r="E117" s="21">
        <v>0</v>
      </c>
      <c r="F117" s="21">
        <v>9342459.6799999997</v>
      </c>
      <c r="G117" s="21">
        <v>2802737.9</v>
      </c>
      <c r="H117" s="19">
        <v>0</v>
      </c>
      <c r="I117" s="22">
        <v>1</v>
      </c>
      <c r="J117" s="22">
        <v>0</v>
      </c>
      <c r="K117" s="19" t="s">
        <v>167</v>
      </c>
      <c r="L117" s="23" t="e">
        <f t="shared" si="4"/>
        <v>#DIV/0!</v>
      </c>
      <c r="M117" s="23">
        <f t="shared" si="5"/>
        <v>0.29999999957184725</v>
      </c>
      <c r="N117" s="23" t="e">
        <f t="shared" si="6"/>
        <v>#DIV/0!</v>
      </c>
      <c r="O117" s="23">
        <f t="shared" si="7"/>
        <v>0</v>
      </c>
    </row>
    <row r="118" spans="1:15" x14ac:dyDescent="0.2">
      <c r="A118" s="19" t="s">
        <v>317</v>
      </c>
      <c r="B118" s="19" t="s">
        <v>318</v>
      </c>
      <c r="C118" s="19" t="s">
        <v>319</v>
      </c>
      <c r="D118" s="20" t="s">
        <v>226</v>
      </c>
      <c r="E118" s="21">
        <v>0</v>
      </c>
      <c r="F118" s="21">
        <v>11981834.08</v>
      </c>
      <c r="G118" s="21">
        <v>3594550.22</v>
      </c>
      <c r="H118" s="19">
        <v>0</v>
      </c>
      <c r="I118" s="22">
        <v>1</v>
      </c>
      <c r="J118" s="22">
        <v>0</v>
      </c>
      <c r="K118" s="19" t="s">
        <v>167</v>
      </c>
      <c r="L118" s="23" t="e">
        <f t="shared" si="4"/>
        <v>#DIV/0!</v>
      </c>
      <c r="M118" s="23">
        <f t="shared" si="5"/>
        <v>0.29999999966616131</v>
      </c>
      <c r="N118" s="23" t="e">
        <f t="shared" si="6"/>
        <v>#DIV/0!</v>
      </c>
      <c r="O118" s="23">
        <f t="shared" si="7"/>
        <v>0</v>
      </c>
    </row>
    <row r="119" spans="1:15" x14ac:dyDescent="0.2">
      <c r="A119" s="19" t="s">
        <v>320</v>
      </c>
      <c r="B119" s="19" t="s">
        <v>321</v>
      </c>
      <c r="C119" s="19" t="s">
        <v>322</v>
      </c>
      <c r="D119" s="20" t="s">
        <v>226</v>
      </c>
      <c r="E119" s="21">
        <v>0</v>
      </c>
      <c r="F119" s="21">
        <v>37796947.539999999</v>
      </c>
      <c r="G119" s="21">
        <v>10988710.82</v>
      </c>
      <c r="H119" s="19">
        <v>0</v>
      </c>
      <c r="I119" s="22">
        <v>1</v>
      </c>
      <c r="J119" s="22">
        <v>0.04</v>
      </c>
      <c r="K119" s="19" t="s">
        <v>167</v>
      </c>
      <c r="L119" s="23" t="e">
        <f t="shared" si="4"/>
        <v>#DIV/0!</v>
      </c>
      <c r="M119" s="23">
        <f t="shared" si="5"/>
        <v>0.29073011275238025</v>
      </c>
      <c r="N119" s="23" t="e">
        <f t="shared" si="6"/>
        <v>#DIV/0!</v>
      </c>
      <c r="O119" s="23">
        <f t="shared" si="7"/>
        <v>0.04</v>
      </c>
    </row>
    <row r="120" spans="1:15" x14ac:dyDescent="0.2">
      <c r="A120" s="19" t="s">
        <v>323</v>
      </c>
      <c r="B120" s="19" t="s">
        <v>324</v>
      </c>
      <c r="C120" s="19" t="s">
        <v>325</v>
      </c>
      <c r="D120" s="20" t="s">
        <v>226</v>
      </c>
      <c r="E120" s="21">
        <v>0</v>
      </c>
      <c r="F120" s="21">
        <v>2656660.04</v>
      </c>
      <c r="G120" s="21">
        <v>0</v>
      </c>
      <c r="H120" s="19">
        <v>0</v>
      </c>
      <c r="I120" s="22">
        <v>1</v>
      </c>
      <c r="J120" s="22">
        <v>0</v>
      </c>
      <c r="K120" s="19" t="s">
        <v>167</v>
      </c>
      <c r="L120" s="23" t="e">
        <f t="shared" si="4"/>
        <v>#DIV/0!</v>
      </c>
      <c r="M120" s="23">
        <f t="shared" si="5"/>
        <v>0</v>
      </c>
      <c r="N120" s="23" t="e">
        <f t="shared" si="6"/>
        <v>#DIV/0!</v>
      </c>
      <c r="O120" s="23">
        <f t="shared" si="7"/>
        <v>0</v>
      </c>
    </row>
    <row r="121" spans="1:15" x14ac:dyDescent="0.2">
      <c r="A121" s="19" t="s">
        <v>326</v>
      </c>
      <c r="B121" s="19" t="s">
        <v>327</v>
      </c>
      <c r="C121" s="19" t="s">
        <v>328</v>
      </c>
      <c r="D121" s="20" t="s">
        <v>226</v>
      </c>
      <c r="E121" s="21">
        <v>0</v>
      </c>
      <c r="F121" s="21">
        <v>44217758.060000002</v>
      </c>
      <c r="G121" s="21">
        <v>0</v>
      </c>
      <c r="H121" s="19">
        <v>0</v>
      </c>
      <c r="I121" s="22">
        <v>1</v>
      </c>
      <c r="J121" s="22">
        <v>0.05</v>
      </c>
      <c r="K121" s="19" t="s">
        <v>167</v>
      </c>
      <c r="L121" s="23" t="e">
        <f t="shared" ref="L121:L146" si="8">G121/E121</f>
        <v>#DIV/0!</v>
      </c>
      <c r="M121" s="23">
        <f t="shared" ref="M121:M146" si="9">G121/F121</f>
        <v>0</v>
      </c>
      <c r="N121" s="23" t="e">
        <f t="shared" ref="N121:N146" si="10">J121/H121</f>
        <v>#DIV/0!</v>
      </c>
      <c r="O121" s="23">
        <f t="shared" ref="O121:O146" si="11">J121/I121</f>
        <v>0.05</v>
      </c>
    </row>
    <row r="122" spans="1:15" x14ac:dyDescent="0.2">
      <c r="A122" s="19" t="s">
        <v>329</v>
      </c>
      <c r="B122" s="19" t="s">
        <v>327</v>
      </c>
      <c r="C122" s="19" t="s">
        <v>330</v>
      </c>
      <c r="D122" s="20" t="s">
        <v>226</v>
      </c>
      <c r="E122" s="21">
        <v>21400000</v>
      </c>
      <c r="F122" s="21">
        <v>21400000</v>
      </c>
      <c r="G122" s="21">
        <v>0</v>
      </c>
      <c r="H122" s="19">
        <v>1</v>
      </c>
      <c r="I122" s="22">
        <v>1</v>
      </c>
      <c r="J122" s="22">
        <v>0</v>
      </c>
      <c r="K122" s="19" t="s">
        <v>167</v>
      </c>
      <c r="L122" s="23">
        <f t="shared" si="8"/>
        <v>0</v>
      </c>
      <c r="M122" s="23">
        <f t="shared" si="9"/>
        <v>0</v>
      </c>
      <c r="N122" s="23">
        <f t="shared" si="10"/>
        <v>0</v>
      </c>
      <c r="O122" s="23">
        <f t="shared" si="11"/>
        <v>0</v>
      </c>
    </row>
    <row r="123" spans="1:15" x14ac:dyDescent="0.2">
      <c r="A123" s="19" t="s">
        <v>331</v>
      </c>
      <c r="B123" s="19" t="s">
        <v>332</v>
      </c>
      <c r="C123" s="19" t="s">
        <v>333</v>
      </c>
      <c r="D123" s="20" t="s">
        <v>226</v>
      </c>
      <c r="E123" s="21">
        <v>0</v>
      </c>
      <c r="F123" s="21">
        <v>58504334.490000002</v>
      </c>
      <c r="G123" s="21">
        <v>20467732.18</v>
      </c>
      <c r="H123" s="19">
        <v>0</v>
      </c>
      <c r="I123" s="22">
        <v>1</v>
      </c>
      <c r="J123" s="22">
        <v>0.12</v>
      </c>
      <c r="K123" s="19" t="s">
        <v>334</v>
      </c>
      <c r="L123" s="23" t="e">
        <f t="shared" si="8"/>
        <v>#DIV/0!</v>
      </c>
      <c r="M123" s="23">
        <f t="shared" si="9"/>
        <v>0.34984984204031067</v>
      </c>
      <c r="N123" s="23" t="e">
        <f t="shared" si="10"/>
        <v>#DIV/0!</v>
      </c>
      <c r="O123" s="23">
        <f t="shared" si="11"/>
        <v>0.12</v>
      </c>
    </row>
    <row r="124" spans="1:15" x14ac:dyDescent="0.2">
      <c r="A124" s="19" t="s">
        <v>335</v>
      </c>
      <c r="B124" s="19" t="s">
        <v>336</v>
      </c>
      <c r="C124" s="19" t="s">
        <v>337</v>
      </c>
      <c r="D124" s="20" t="s">
        <v>226</v>
      </c>
      <c r="E124" s="21">
        <v>0</v>
      </c>
      <c r="F124" s="21">
        <v>13746466.58</v>
      </c>
      <c r="G124" s="21">
        <v>4123939.97</v>
      </c>
      <c r="H124" s="19">
        <v>0</v>
      </c>
      <c r="I124" s="22">
        <v>1</v>
      </c>
      <c r="J124" s="22">
        <v>0</v>
      </c>
      <c r="K124" s="19" t="s">
        <v>167</v>
      </c>
      <c r="L124" s="23" t="e">
        <f t="shared" si="8"/>
        <v>#DIV/0!</v>
      </c>
      <c r="M124" s="23">
        <f t="shared" si="9"/>
        <v>0.29999999970901614</v>
      </c>
      <c r="N124" s="23" t="e">
        <f t="shared" si="10"/>
        <v>#DIV/0!</v>
      </c>
      <c r="O124" s="23">
        <f t="shared" si="11"/>
        <v>0</v>
      </c>
    </row>
    <row r="125" spans="1:15" x14ac:dyDescent="0.2">
      <c r="A125" s="19" t="s">
        <v>338</v>
      </c>
      <c r="B125" s="19" t="s">
        <v>339</v>
      </c>
      <c r="C125" s="19" t="s">
        <v>340</v>
      </c>
      <c r="D125" s="20" t="s">
        <v>226</v>
      </c>
      <c r="E125" s="21">
        <v>0</v>
      </c>
      <c r="F125" s="21">
        <v>9248086.75</v>
      </c>
      <c r="G125" s="21">
        <v>2774426.02</v>
      </c>
      <c r="H125" s="19">
        <v>0</v>
      </c>
      <c r="I125" s="22">
        <v>1</v>
      </c>
      <c r="J125" s="22">
        <v>0</v>
      </c>
      <c r="K125" s="19" t="s">
        <v>167</v>
      </c>
      <c r="L125" s="23" t="e">
        <f t="shared" si="8"/>
        <v>#DIV/0!</v>
      </c>
      <c r="M125" s="23">
        <f t="shared" si="9"/>
        <v>0.29999999945934763</v>
      </c>
      <c r="N125" s="23" t="e">
        <f t="shared" si="10"/>
        <v>#DIV/0!</v>
      </c>
      <c r="O125" s="23">
        <f t="shared" si="11"/>
        <v>0</v>
      </c>
    </row>
    <row r="126" spans="1:15" x14ac:dyDescent="0.2">
      <c r="A126" s="30"/>
      <c r="B126" s="30"/>
      <c r="C126" s="30"/>
      <c r="D126" s="30"/>
      <c r="E126" s="31"/>
      <c r="F126" s="31"/>
      <c r="G126" s="31"/>
      <c r="K126" s="30"/>
      <c r="L126" s="32"/>
      <c r="M126" s="30"/>
      <c r="N126" s="30"/>
      <c r="O126" s="30"/>
    </row>
    <row r="127" spans="1:15" x14ac:dyDescent="0.2">
      <c r="A127" s="30" t="s">
        <v>341</v>
      </c>
      <c r="B127" s="30"/>
      <c r="C127" s="30"/>
      <c r="K127" s="30"/>
      <c r="L127" s="32"/>
      <c r="M127" s="30"/>
      <c r="N127" s="30"/>
      <c r="O127" s="30"/>
    </row>
    <row r="128" spans="1:15" x14ac:dyDescent="0.2">
      <c r="A128" s="30"/>
      <c r="B128" s="30"/>
      <c r="C128" s="30"/>
      <c r="F128" s="33"/>
      <c r="K128" s="30"/>
      <c r="L128" s="32"/>
      <c r="M128" s="30"/>
      <c r="N128" s="30"/>
      <c r="O128" s="30"/>
    </row>
    <row r="129" spans="1:15" x14ac:dyDescent="0.2">
      <c r="A129" s="30"/>
      <c r="B129" s="30"/>
      <c r="C129" s="30"/>
      <c r="K129" s="30"/>
      <c r="L129" s="30"/>
      <c r="M129" s="30"/>
      <c r="N129" s="30"/>
      <c r="O129" s="30"/>
    </row>
    <row r="130" spans="1:15" x14ac:dyDescent="0.2">
      <c r="A130" s="30"/>
      <c r="B130" s="30"/>
      <c r="C130" s="30"/>
      <c r="F130" s="34"/>
      <c r="K130" s="30"/>
    </row>
    <row r="131" spans="1:15" x14ac:dyDescent="0.2">
      <c r="A131" s="30"/>
      <c r="B131" s="35"/>
      <c r="C131" s="30"/>
      <c r="D131" s="36"/>
      <c r="E131" s="36"/>
      <c r="F131" s="36"/>
      <c r="G131" s="36"/>
      <c r="K131" s="30"/>
    </row>
    <row r="132" spans="1:15" x14ac:dyDescent="0.2">
      <c r="A132" s="30"/>
      <c r="B132" s="37" t="s">
        <v>342</v>
      </c>
      <c r="C132" s="30"/>
      <c r="D132" s="38" t="s">
        <v>343</v>
      </c>
      <c r="E132" s="38"/>
      <c r="F132" s="38"/>
      <c r="G132" s="38"/>
    </row>
    <row r="133" spans="1:15" x14ac:dyDescent="0.2">
      <c r="A133" s="30"/>
      <c r="B133" s="37" t="s">
        <v>344</v>
      </c>
      <c r="C133" s="30"/>
      <c r="D133" s="38" t="s">
        <v>345</v>
      </c>
      <c r="E133" s="38"/>
      <c r="F133" s="38"/>
      <c r="G133" s="38"/>
    </row>
    <row r="134" spans="1:15" x14ac:dyDescent="0.2">
      <c r="A134" s="30"/>
      <c r="B134" s="30"/>
      <c r="C134" s="30"/>
    </row>
  </sheetData>
  <mergeCells count="4">
    <mergeCell ref="A1:O1"/>
    <mergeCell ref="D131:G131"/>
    <mergeCell ref="D132:G132"/>
    <mergeCell ref="D133:G133"/>
  </mergeCells>
  <dataValidations count="1">
    <dataValidation allowBlank="1" showErrorMessage="1" prompt="Clave asignada al programa/proyecto" sqref="A2:A3"/>
  </dataValidations>
  <pageMargins left="0.25" right="0.25" top="0.75" bottom="0.75" header="0.3" footer="0.3"/>
  <pageSetup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2024-04-25T21:22:13Z</cp:lastPrinted>
  <dcterms:created xsi:type="dcterms:W3CDTF">2024-04-25T21:21:31Z</dcterms:created>
  <dcterms:modified xsi:type="dcterms:W3CDTF">2024-04-25T21:24:02Z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