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05\Desktop\INFORMACION PRESUPUESTARIA\"/>
    </mc:Choice>
  </mc:AlternateContent>
  <bookViews>
    <workbookView xWindow="0" yWindow="0" windowWidth="23040" windowHeight="9096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_xlnm.Print_Area" localSheetId="0">EAI!$A$1:$G$42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G6" i="1"/>
  <c r="G5" i="1" s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B15" i="1"/>
  <c r="B24" i="1" s="1"/>
  <c r="C15" i="1"/>
  <c r="C24" i="1" s="1"/>
  <c r="E15" i="1"/>
  <c r="F15" i="1"/>
  <c r="F24" i="1" s="1"/>
  <c r="D16" i="1"/>
  <c r="D15" i="1" s="1"/>
  <c r="G16" i="1"/>
  <c r="D17" i="1"/>
  <c r="G17" i="1"/>
  <c r="G15" i="1" s="1"/>
  <c r="D18" i="1"/>
  <c r="G18" i="1"/>
  <c r="D19" i="1"/>
  <c r="G19" i="1"/>
  <c r="B21" i="1"/>
  <c r="C21" i="1"/>
  <c r="E21" i="1"/>
  <c r="E24" i="1" s="1"/>
  <c r="F21" i="1"/>
  <c r="D22" i="1"/>
  <c r="D21" i="1" s="1"/>
  <c r="D24" i="1" s="1"/>
  <c r="G22" i="1"/>
  <c r="G21" i="1" s="1"/>
  <c r="G24" i="1" l="1"/>
</calcChain>
</file>

<file path=xl/sharedStrings.xml><?xml version="1.0" encoding="utf-8"?>
<sst xmlns="http://schemas.openxmlformats.org/spreadsheetml/2006/main" count="60" uniqueCount="46">
  <si>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</si>
  <si>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</si>
  <si>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</si>
  <si>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t>“Bajo protesta de decir verdad declaramos que los Estados Financieros y sus notas, son razonablemente correctos y son responsabilidad del emisor”.</t>
  </si>
  <si>
    <t>xx</t>
  </si>
  <si>
    <t>Ingresos Excedentes</t>
  </si>
  <si>
    <t>Total</t>
  </si>
  <si>
    <t>00</t>
  </si>
  <si>
    <t>Ingresos Derivados de Financiamientos</t>
  </si>
  <si>
    <t>Ingresos Derivados de Financiamiento</t>
  </si>
  <si>
    <t>90</t>
  </si>
  <si>
    <t>Transferencias, Asignaciones, Subsidios y Subvenciones, y Pensiones y Jubilaciones</t>
  </si>
  <si>
    <t>70</t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</si>
  <si>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</si>
  <si>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50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</si>
  <si>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</si>
  <si>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t>20</t>
  </si>
  <si>
    <t>Cuotas y Aportaciones de Seguridad Social</t>
  </si>
  <si>
    <t>Ingresos de los Entes Públicos de los Poderes Legislativo y
Judicial, de los Órganos Autónomos y del Sector Paraestatal o Paramunicipal, así como de las Empresas Productivas del Estado</t>
  </si>
  <si>
    <t>80</t>
  </si>
  <si>
    <t>Participaciones, Aportaciones, Convenios, Incentivos Derivados de la Colaboración Fiscal y Fondos Distintos de Aportaciones</t>
  </si>
  <si>
    <t>60</t>
  </si>
  <si>
    <r>
      <t>Aprovechamientos</t>
    </r>
    <r>
      <rPr>
        <vertAlign val="superscript"/>
        <sz val="8"/>
        <rFont val="Arial"/>
        <family val="2"/>
      </rPr>
      <t>2</t>
    </r>
  </si>
  <si>
    <r>
      <t>Productos</t>
    </r>
    <r>
      <rPr>
        <vertAlign val="superscript"/>
        <sz val="8"/>
        <rFont val="Arial"/>
        <family val="2"/>
      </rPr>
      <t>1</t>
    </r>
  </si>
  <si>
    <t>40</t>
  </si>
  <si>
    <t>Derechos</t>
  </si>
  <si>
    <t>30</t>
  </si>
  <si>
    <t>Contribuciones de Mejoras</t>
  </si>
  <si>
    <t>10</t>
  </si>
  <si>
    <t>Impuestos</t>
  </si>
  <si>
    <t>Ingresos del Poder Ejecutivo Federal o Estatal y de los Municipios</t>
  </si>
  <si>
    <t>(6 = 5 - 1)</t>
  </si>
  <si>
    <t>(5)</t>
  </si>
  <si>
    <t>(4)</t>
  </si>
  <si>
    <t>(3 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</si>
  <si>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</si>
  <si>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</si>
  <si>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</si>
  <si>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</si>
  <si>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</si>
  <si>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</si>
  <si>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</si>
  <si>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</si>
  <si>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Ingresos</t>
  </si>
  <si>
    <t>Estado Analítico de Ingresos Por Fuente de Financiamiento</t>
  </si>
  <si>
    <t>COMISIÓN DE DEPORTE DEL ESTADO DE GUANAJUATO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</si>
</sst>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2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vertical="top" wrapText="1"/>
      <protection locked="0"/>
    </xf>
    <xf numFmtId="0" fontId="2" fillId="0" borderId="0" xfId="2" applyFont="1"/>
    <xf numFmtId="49" fontId="4" fillId="0" borderId="0" xfId="1" applyNumberFormat="1" applyFont="1" applyFill="1" applyBorder="1" applyAlignment="1" applyProtection="1">
      <alignment vertical="top"/>
      <protection locked="0"/>
    </xf>
    <xf numFmtId="4" fontId="5" fillId="0" borderId="1" xfId="1" applyNumberFormat="1" applyFont="1" applyFill="1" applyBorder="1" applyAlignment="1" applyProtection="1">
      <alignment vertical="top"/>
      <protection locked="0"/>
    </xf>
    <xf numFmtId="4" fontId="6" fillId="0" borderId="2" xfId="1" applyNumberFormat="1" applyFont="1" applyFill="1" applyBorder="1" applyAlignment="1" applyProtection="1">
      <alignment vertical="top"/>
      <protection locked="0"/>
    </xf>
    <xf numFmtId="4" fontId="6" fillId="0" borderId="3" xfId="1" applyNumberFormat="1" applyFont="1" applyFill="1" applyBorder="1" applyAlignment="1" applyProtection="1">
      <alignment vertical="top"/>
      <protection locked="0"/>
    </xf>
    <xf numFmtId="4" fontId="5" fillId="0" borderId="4" xfId="1" applyNumberFormat="1" applyFont="1" applyFill="1" applyBorder="1" applyAlignment="1" applyProtection="1">
      <alignment vertical="top"/>
      <protection locked="0"/>
    </xf>
    <xf numFmtId="0" fontId="5" fillId="0" borderId="4" xfId="1" applyFont="1" applyFill="1" applyBorder="1" applyAlignment="1" applyProtection="1">
      <alignment vertical="top"/>
      <protection locked="0"/>
    </xf>
    <xf numFmtId="4" fontId="5" fillId="0" borderId="5" xfId="1" applyNumberFormat="1" applyFont="1" applyFill="1" applyBorder="1" applyAlignment="1" applyProtection="1">
      <alignment vertical="top"/>
      <protection locked="0"/>
    </xf>
    <xf numFmtId="4" fontId="5" fillId="0" borderId="6" xfId="1" applyNumberFormat="1" applyFont="1" applyFill="1" applyBorder="1" applyAlignment="1" applyProtection="1">
      <alignment vertical="top"/>
      <protection locked="0"/>
    </xf>
    <xf numFmtId="4" fontId="5" fillId="0" borderId="8" xfId="1" applyNumberFormat="1" applyFont="1" applyFill="1" applyBorder="1" applyAlignment="1" applyProtection="1">
      <alignment vertical="top"/>
      <protection locked="0"/>
    </xf>
    <xf numFmtId="4" fontId="6" fillId="0" borderId="8" xfId="1" applyNumberFormat="1" applyFont="1" applyFill="1" applyBorder="1" applyAlignment="1" applyProtection="1">
      <alignment vertical="top"/>
      <protection locked="0"/>
    </xf>
    <xf numFmtId="0" fontId="6" fillId="0" borderId="9" xfId="1" applyFont="1" applyFill="1" applyBorder="1" applyAlignment="1" applyProtection="1">
      <alignment horizontal="left" vertical="top" indent="1"/>
    </xf>
    <xf numFmtId="0" fontId="6" fillId="0" borderId="9" xfId="1" applyFont="1" applyFill="1" applyBorder="1" applyAlignment="1" applyProtection="1">
      <alignment horizontal="left" vertical="top" wrapText="1" indent="1"/>
    </xf>
    <xf numFmtId="4" fontId="6" fillId="0" borderId="5" xfId="1" applyNumberFormat="1" applyFont="1" applyFill="1" applyBorder="1" applyAlignment="1" applyProtection="1">
      <alignment vertical="top"/>
      <protection locked="0"/>
    </xf>
    <xf numFmtId="0" fontId="6" fillId="2" borderId="6" xfId="1" quotePrefix="1" applyFont="1" applyFill="1" applyBorder="1" applyAlignment="1">
      <alignment horizontal="center" vertical="center" wrapText="1"/>
    </xf>
    <xf numFmtId="0" fontId="6" fillId="2" borderId="2" xfId="1" quotePrefix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vertical="top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 applyProtection="1">
      <alignment horizontal="left" vertical="top" wrapText="1" indent="2"/>
    </xf>
    <xf numFmtId="0" fontId="5" fillId="0" borderId="9" xfId="1" applyFont="1" applyFill="1" applyBorder="1" applyAlignment="1" applyProtection="1">
      <alignment horizontal="left" vertical="top" wrapText="1"/>
    </xf>
    <xf numFmtId="0" fontId="6" fillId="0" borderId="3" xfId="1" applyFont="1" applyFill="1" applyBorder="1" applyAlignment="1" applyProtection="1">
      <alignment horizontal="center" vertical="top" wrapText="1"/>
    </xf>
  </cellXfs>
  <cellStyles count="3">
    <cellStyle name="Normal" xfId="0" builtinId="0"/>
    <cellStyle name="Normal 2" xfId="2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1009650</xdr:colOff>
      <xdr:row>29</xdr:row>
      <xdr:rowOff>104775</xdr:rowOff>
    </xdr:from>
    <xdr:ext cx="8136254" cy="1450424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408295"/>
          <a:ext cx="8136254" cy="1450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05/Downloads/CPA2024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ACT N"/>
      <sheetName val="ESF N"/>
      <sheetName val="VHP N"/>
      <sheetName val="EFE N"/>
      <sheetName val="Conciliacion_Ig"/>
      <sheetName val="Conciliacion_Eg"/>
      <sheetName val="Memoria"/>
      <sheetName val="NGA"/>
      <sheetName val="COG"/>
      <sheetName val="CTG"/>
      <sheetName val="CA"/>
      <sheetName val="CFG"/>
      <sheetName val="EN"/>
      <sheetName val="ID"/>
      <sheetName val="FFF"/>
      <sheetName val="GCP"/>
      <sheetName val="PPI"/>
      <sheetName val="INR"/>
      <sheetName val="IPF"/>
      <sheetName val="RBM"/>
      <sheetName val="RBI"/>
      <sheetName val="CBP"/>
      <sheetName val="DGTOF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zoomScaleNormal="100" workbookViewId="0">
      <selection activeCell="J15" sqref="J15"/>
    </sheetView>
  </sheetViews>
  <sheetFormatPr baseColWidth="10" defaultColWidth="10.33203125" defaultRowHeight="10.199999999999999" x14ac:dyDescent="0.3"/>
  <cols>
    <col min="1" max="1" width="53.5546875" style="1" customWidth="1"/>
    <col min="2" max="2" width="15.33203125" style="1" customWidth="1"/>
    <col min="3" max="3" width="17" style="1" customWidth="1"/>
    <col min="4" max="5" width="15.33203125" style="1" customWidth="1"/>
    <col min="6" max="6" width="16.109375" style="1" customWidth="1"/>
    <col min="7" max="7" width="15.33203125" style="1" customWidth="1"/>
    <col min="8" max="16384" width="10.33203125" style="1"/>
  </cols>
  <sheetData>
    <row r="1" spans="1:8" s="27" customFormat="1" ht="39.9" customHeight="1" x14ac:dyDescent="0.3">
      <c r="A1" s="29" t="s">
        <v>45</v>
      </c>
      <c r="B1" s="26"/>
      <c r="C1" s="26"/>
      <c r="D1" s="26"/>
      <c r="E1" s="26"/>
      <c r="F1" s="26"/>
      <c r="G1" s="28"/>
    </row>
    <row r="2" spans="1:8" ht="10.199999999999999" customHeight="1" x14ac:dyDescent="0.3">
      <c r="A2" s="30" t="s">
        <v>44</v>
      </c>
      <c r="B2" s="26" t="s">
        <v>43</v>
      </c>
      <c r="C2" s="26"/>
      <c r="D2" s="26"/>
      <c r="E2" s="26"/>
      <c r="F2" s="26"/>
      <c r="G2" s="25" t="s">
        <v>42</v>
      </c>
      <c r="H2" s="6" t="s">
        <v>4</v>
      </c>
    </row>
    <row r="3" spans="1:8" ht="20.399999999999999" x14ac:dyDescent="0.3">
      <c r="A3" s="31"/>
      <c r="B3" s="24" t="s">
        <v>41</v>
      </c>
      <c r="C3" s="23" t="s">
        <v>40</v>
      </c>
      <c r="D3" s="23" t="s">
        <v>39</v>
      </c>
      <c r="E3" s="23" t="s">
        <v>38</v>
      </c>
      <c r="F3" s="22" t="s">
        <v>37</v>
      </c>
      <c r="G3" s="21"/>
      <c r="H3" s="6" t="s">
        <v>4</v>
      </c>
    </row>
    <row r="4" spans="1:8" x14ac:dyDescent="0.3">
      <c r="A4" s="32"/>
      <c r="B4" s="20" t="s">
        <v>36</v>
      </c>
      <c r="C4" s="19" t="s">
        <v>35</v>
      </c>
      <c r="D4" s="19" t="s">
        <v>34</v>
      </c>
      <c r="E4" s="19" t="s">
        <v>33</v>
      </c>
      <c r="F4" s="19" t="s">
        <v>32</v>
      </c>
      <c r="G4" s="19" t="s">
        <v>31</v>
      </c>
      <c r="H4" s="6" t="s">
        <v>4</v>
      </c>
    </row>
    <row r="5" spans="1:8" x14ac:dyDescent="0.3">
      <c r="A5" s="16" t="s">
        <v>30</v>
      </c>
      <c r="B5" s="18">
        <f>SUM(B6+B7+B8+B9+B10+B11+B12+B13)</f>
        <v>0</v>
      </c>
      <c r="C5" s="18">
        <f>SUM(C6+C7+C8+C9+C10+C11+C12+C13)</f>
        <v>0</v>
      </c>
      <c r="D5" s="18">
        <f>SUM(D6+D7+D8+D9+D10+D11+D12+D13)</f>
        <v>0</v>
      </c>
      <c r="E5" s="18">
        <f>SUM(E6+E7+E8+E9+E10+E11+E12+E13)</f>
        <v>0</v>
      </c>
      <c r="F5" s="18">
        <f>SUM(F6+F7+F8+F9+F10+F11+F12+F13)</f>
        <v>0</v>
      </c>
      <c r="G5" s="18">
        <f>SUM(G6+G7+G8+G9+G10+G11+G12+G13)</f>
        <v>0</v>
      </c>
      <c r="H5" s="6" t="s">
        <v>4</v>
      </c>
    </row>
    <row r="6" spans="1:8" x14ac:dyDescent="0.3">
      <c r="A6" s="33" t="s">
        <v>29</v>
      </c>
      <c r="B6" s="14">
        <v>0</v>
      </c>
      <c r="C6" s="14">
        <v>0</v>
      </c>
      <c r="D6" s="14">
        <f>B6+C6</f>
        <v>0</v>
      </c>
      <c r="E6" s="14">
        <v>0</v>
      </c>
      <c r="F6" s="14">
        <v>0</v>
      </c>
      <c r="G6" s="14">
        <f>F6-B6</f>
        <v>0</v>
      </c>
      <c r="H6" s="6" t="s">
        <v>28</v>
      </c>
    </row>
    <row r="7" spans="1:8" x14ac:dyDescent="0.3">
      <c r="A7" s="33" t="s">
        <v>17</v>
      </c>
      <c r="B7" s="14">
        <v>0</v>
      </c>
      <c r="C7" s="14">
        <v>0</v>
      </c>
      <c r="D7" s="14">
        <f>B7+C7</f>
        <v>0</v>
      </c>
      <c r="E7" s="14">
        <v>0</v>
      </c>
      <c r="F7" s="14">
        <v>0</v>
      </c>
      <c r="G7" s="14">
        <f>F7-B7</f>
        <v>0</v>
      </c>
      <c r="H7" s="6" t="s">
        <v>16</v>
      </c>
    </row>
    <row r="8" spans="1:8" x14ac:dyDescent="0.3">
      <c r="A8" s="33" t="s">
        <v>27</v>
      </c>
      <c r="B8" s="14">
        <v>0</v>
      </c>
      <c r="C8" s="14">
        <v>0</v>
      </c>
      <c r="D8" s="14">
        <f>B8+C8</f>
        <v>0</v>
      </c>
      <c r="E8" s="14">
        <v>0</v>
      </c>
      <c r="F8" s="14">
        <v>0</v>
      </c>
      <c r="G8" s="14">
        <f>F8-B8</f>
        <v>0</v>
      </c>
      <c r="H8" s="6" t="s">
        <v>26</v>
      </c>
    </row>
    <row r="9" spans="1:8" x14ac:dyDescent="0.3">
      <c r="A9" s="33" t="s">
        <v>25</v>
      </c>
      <c r="B9" s="14">
        <v>0</v>
      </c>
      <c r="C9" s="14">
        <v>0</v>
      </c>
      <c r="D9" s="14">
        <f>B9+C9</f>
        <v>0</v>
      </c>
      <c r="E9" s="14">
        <v>0</v>
      </c>
      <c r="F9" s="14">
        <v>0</v>
      </c>
      <c r="G9" s="14">
        <f>F9-B9</f>
        <v>0</v>
      </c>
      <c r="H9" s="6" t="s">
        <v>24</v>
      </c>
    </row>
    <row r="10" spans="1:8" ht="11.4" x14ac:dyDescent="0.3">
      <c r="A10" s="33" t="s">
        <v>23</v>
      </c>
      <c r="B10" s="14">
        <v>0</v>
      </c>
      <c r="C10" s="14">
        <v>0</v>
      </c>
      <c r="D10" s="14">
        <f>B10+C10</f>
        <v>0</v>
      </c>
      <c r="E10" s="14">
        <v>0</v>
      </c>
      <c r="F10" s="14">
        <v>0</v>
      </c>
      <c r="G10" s="14">
        <f>F10-B10</f>
        <v>0</v>
      </c>
      <c r="H10" s="6" t="s">
        <v>14</v>
      </c>
    </row>
    <row r="11" spans="1:8" ht="11.4" x14ac:dyDescent="0.3">
      <c r="A11" s="33" t="s">
        <v>22</v>
      </c>
      <c r="B11" s="14">
        <v>0</v>
      </c>
      <c r="C11" s="14">
        <v>0</v>
      </c>
      <c r="D11" s="14">
        <f>B11+C11</f>
        <v>0</v>
      </c>
      <c r="E11" s="14">
        <v>0</v>
      </c>
      <c r="F11" s="14">
        <v>0</v>
      </c>
      <c r="G11" s="14">
        <f>F11-B11</f>
        <v>0</v>
      </c>
      <c r="H11" s="6" t="s">
        <v>21</v>
      </c>
    </row>
    <row r="12" spans="1:8" ht="20.399999999999999" x14ac:dyDescent="0.3">
      <c r="A12" s="33" t="s">
        <v>20</v>
      </c>
      <c r="B12" s="14">
        <v>0</v>
      </c>
      <c r="C12" s="14">
        <v>0</v>
      </c>
      <c r="D12" s="14">
        <f>B12+C12</f>
        <v>0</v>
      </c>
      <c r="E12" s="14">
        <v>0</v>
      </c>
      <c r="F12" s="14">
        <v>0</v>
      </c>
      <c r="G12" s="14">
        <f>F12-B12</f>
        <v>0</v>
      </c>
      <c r="H12" s="6" t="s">
        <v>19</v>
      </c>
    </row>
    <row r="13" spans="1:8" ht="20.399999999999999" x14ac:dyDescent="0.3">
      <c r="A13" s="33" t="s">
        <v>11</v>
      </c>
      <c r="B13" s="14">
        <v>0</v>
      </c>
      <c r="C13" s="14">
        <v>0</v>
      </c>
      <c r="D13" s="14">
        <f>B13+C13</f>
        <v>0</v>
      </c>
      <c r="E13" s="14">
        <v>0</v>
      </c>
      <c r="F13" s="14">
        <v>0</v>
      </c>
      <c r="G13" s="14">
        <f>F13-B13</f>
        <v>0</v>
      </c>
      <c r="H13" s="6" t="s">
        <v>10</v>
      </c>
    </row>
    <row r="14" spans="1:8" x14ac:dyDescent="0.3">
      <c r="A14" s="34"/>
      <c r="B14" s="14"/>
      <c r="C14" s="14"/>
      <c r="D14" s="14"/>
      <c r="E14" s="14"/>
      <c r="F14" s="14"/>
      <c r="G14" s="14"/>
      <c r="H14" s="6" t="s">
        <v>4</v>
      </c>
    </row>
    <row r="15" spans="1:8" ht="41.25" customHeight="1" x14ac:dyDescent="0.3">
      <c r="A15" s="17" t="s">
        <v>18</v>
      </c>
      <c r="B15" s="15">
        <f>SUM(B16:B19)</f>
        <v>291714139.28999996</v>
      </c>
      <c r="C15" s="15">
        <f>SUM(C16:C19)</f>
        <v>351290078.25999999</v>
      </c>
      <c r="D15" s="15">
        <f>SUM(D16:D19)</f>
        <v>643004217.55000007</v>
      </c>
      <c r="E15" s="15">
        <f>SUM(E16:E19)</f>
        <v>270727152.34000003</v>
      </c>
      <c r="F15" s="15">
        <f>SUM(F16:F19)</f>
        <v>270727152.34000003</v>
      </c>
      <c r="G15" s="15">
        <f>SUM(G16:G19)</f>
        <v>-20986986.949999981</v>
      </c>
      <c r="H15" s="6" t="s">
        <v>4</v>
      </c>
    </row>
    <row r="16" spans="1:8" x14ac:dyDescent="0.3">
      <c r="A16" s="33" t="s">
        <v>17</v>
      </c>
      <c r="B16" s="14">
        <v>0</v>
      </c>
      <c r="C16" s="14">
        <v>0</v>
      </c>
      <c r="D16" s="14">
        <f>B16+C16</f>
        <v>0</v>
      </c>
      <c r="E16" s="14">
        <v>0</v>
      </c>
      <c r="F16" s="14">
        <v>0</v>
      </c>
      <c r="G16" s="14">
        <f>F16-B16</f>
        <v>0</v>
      </c>
      <c r="H16" s="6" t="s">
        <v>16</v>
      </c>
    </row>
    <row r="17" spans="1:8" ht="11.4" x14ac:dyDescent="0.3">
      <c r="A17" s="33" t="s">
        <v>15</v>
      </c>
      <c r="B17" s="14">
        <v>0</v>
      </c>
      <c r="C17" s="14">
        <v>0</v>
      </c>
      <c r="D17" s="14">
        <f>B17+C17</f>
        <v>0</v>
      </c>
      <c r="E17" s="14">
        <v>0</v>
      </c>
      <c r="F17" s="14">
        <v>0</v>
      </c>
      <c r="G17" s="14">
        <f>F17-B17</f>
        <v>0</v>
      </c>
      <c r="H17" s="6" t="s">
        <v>14</v>
      </c>
    </row>
    <row r="18" spans="1:8" ht="11.4" x14ac:dyDescent="0.3">
      <c r="A18" s="33" t="s">
        <v>13</v>
      </c>
      <c r="B18" s="14">
        <v>53245000</v>
      </c>
      <c r="C18" s="14">
        <v>19079052.219999999</v>
      </c>
      <c r="D18" s="14">
        <f>B18+C18</f>
        <v>72324052.219999999</v>
      </c>
      <c r="E18" s="14">
        <v>10485090.85</v>
      </c>
      <c r="F18" s="14">
        <v>10485090.85</v>
      </c>
      <c r="G18" s="14">
        <f>F18-B18</f>
        <v>-42759909.149999999</v>
      </c>
      <c r="H18" s="6" t="s">
        <v>12</v>
      </c>
    </row>
    <row r="19" spans="1:8" ht="20.399999999999999" x14ac:dyDescent="0.3">
      <c r="A19" s="33" t="s">
        <v>11</v>
      </c>
      <c r="B19" s="14">
        <v>238469139.28999999</v>
      </c>
      <c r="C19" s="14">
        <v>332211026.04000002</v>
      </c>
      <c r="D19" s="14">
        <f>B19+C19</f>
        <v>570680165.33000004</v>
      </c>
      <c r="E19" s="14">
        <v>260242061.49000001</v>
      </c>
      <c r="F19" s="14">
        <v>260242061.49000001</v>
      </c>
      <c r="G19" s="14">
        <f>F19-B19</f>
        <v>21772922.200000018</v>
      </c>
      <c r="H19" s="6" t="s">
        <v>10</v>
      </c>
    </row>
    <row r="20" spans="1:8" x14ac:dyDescent="0.3">
      <c r="A20" s="34"/>
      <c r="B20" s="14"/>
      <c r="C20" s="14"/>
      <c r="D20" s="14"/>
      <c r="E20" s="14"/>
      <c r="F20" s="14"/>
      <c r="G20" s="14"/>
      <c r="H20" s="6" t="s">
        <v>4</v>
      </c>
    </row>
    <row r="21" spans="1:8" x14ac:dyDescent="0.3">
      <c r="A21" s="16" t="s">
        <v>9</v>
      </c>
      <c r="B21" s="15">
        <f>SUM(B22)</f>
        <v>0</v>
      </c>
      <c r="C21" s="15">
        <f>SUM(C22)</f>
        <v>0</v>
      </c>
      <c r="D21" s="15">
        <f>SUM(D22)</f>
        <v>0</v>
      </c>
      <c r="E21" s="15">
        <f>SUM(E22)</f>
        <v>0</v>
      </c>
      <c r="F21" s="15">
        <f>SUM(F22)</f>
        <v>0</v>
      </c>
      <c r="G21" s="15">
        <f>SUM(G22)</f>
        <v>0</v>
      </c>
      <c r="H21" s="6" t="s">
        <v>4</v>
      </c>
    </row>
    <row r="22" spans="1:8" x14ac:dyDescent="0.3">
      <c r="A22" s="33" t="s">
        <v>8</v>
      </c>
      <c r="B22" s="14">
        <v>0</v>
      </c>
      <c r="C22" s="14">
        <v>0</v>
      </c>
      <c r="D22" s="14">
        <f>B22+C22</f>
        <v>0</v>
      </c>
      <c r="E22" s="14">
        <v>0</v>
      </c>
      <c r="F22" s="14">
        <v>0</v>
      </c>
      <c r="G22" s="14">
        <f>F22-B22</f>
        <v>0</v>
      </c>
      <c r="H22" s="6" t="s">
        <v>7</v>
      </c>
    </row>
    <row r="23" spans="1:8" x14ac:dyDescent="0.3">
      <c r="A23" s="33"/>
      <c r="B23" s="14"/>
      <c r="C23" s="14"/>
      <c r="D23" s="14"/>
      <c r="E23" s="14"/>
      <c r="F23" s="14"/>
      <c r="G23" s="14"/>
      <c r="H23" s="6"/>
    </row>
    <row r="24" spans="1:8" x14ac:dyDescent="0.3">
      <c r="A24" s="35" t="s">
        <v>6</v>
      </c>
      <c r="B24" s="13">
        <f>SUM(B21+B15+B5)</f>
        <v>291714139.28999996</v>
      </c>
      <c r="C24" s="13">
        <f>SUM(C21+C15+C5)</f>
        <v>351290078.25999999</v>
      </c>
      <c r="D24" s="13">
        <f>SUM(D21+D15+D5)</f>
        <v>643004217.55000007</v>
      </c>
      <c r="E24" s="13">
        <f>SUM(E21+E15+E5)</f>
        <v>270727152.34000003</v>
      </c>
      <c r="F24" s="13">
        <f>SUM(F21+F15+F5)</f>
        <v>270727152.34000003</v>
      </c>
      <c r="G24" s="12">
        <f>SUM(G21+G15+G5)</f>
        <v>-20986986.949999981</v>
      </c>
      <c r="H24" s="6" t="s">
        <v>4</v>
      </c>
    </row>
    <row r="25" spans="1:8" x14ac:dyDescent="0.3">
      <c r="A25" s="11"/>
      <c r="B25" s="10"/>
      <c r="C25" s="10"/>
      <c r="D25" s="10"/>
      <c r="E25" s="9" t="s">
        <v>5</v>
      </c>
      <c r="F25" s="8"/>
      <c r="G25" s="7"/>
      <c r="H25" s="6" t="s">
        <v>4</v>
      </c>
    </row>
    <row r="26" spans="1:8" x14ac:dyDescent="0.2">
      <c r="A26" s="5" t="s">
        <v>3</v>
      </c>
    </row>
    <row r="27" spans="1:8" ht="28.8" x14ac:dyDescent="0.3">
      <c r="A27" s="4" t="s">
        <v>2</v>
      </c>
    </row>
    <row r="28" spans="1:8" ht="14.4" x14ac:dyDescent="0.3">
      <c r="A28" s="3" t="s">
        <v>1</v>
      </c>
    </row>
    <row r="29" spans="1:8" ht="30.75" customHeight="1" x14ac:dyDescent="0.3">
      <c r="A29" s="2" t="s">
        <v>0</v>
      </c>
      <c r="B29" s="2"/>
      <c r="C29" s="2"/>
      <c r="D29" s="2"/>
      <c r="E29" s="2"/>
      <c r="F29" s="2"/>
      <c r="G29" s="2"/>
    </row>
  </sheetData>
  <sheetProtection formatCells="0" formatColumns="0" formatRows="0" insertRows="0" autoFilter="0"/>
  <mergeCells count="5">
    <mergeCell ref="A29:G29"/>
    <mergeCell ref="A1:G1"/>
    <mergeCell ref="A2:A4"/>
    <mergeCell ref="B2:F2"/>
    <mergeCell ref="G2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2024-04-25T21:45:46Z</cp:lastPrinted>
  <dcterms:created xsi:type="dcterms:W3CDTF">2024-04-25T21:44:28Z</dcterms:created>
  <dcterms:modified xsi:type="dcterms:W3CDTF">2024-04-25T21:46:49Z</dcterms:modified>
  <cp:contentStatus/>
</cp:coreProperties>
</file>