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ejandro\Desktop\informacion contable\"/>
    </mc:Choice>
  </mc:AlternateContent>
  <xr:revisionPtr revIDLastSave="0" documentId="13_ncr:1_{B136B345-9A25-4F2C-8791-D6203C1F24E6}" xr6:coauthVersionLast="47" xr6:coauthVersionMax="47" xr10:uidLastSave="{00000000-0000-0000-0000-000000000000}"/>
  <workbookProtection lockStructure="1"/>
  <bookViews>
    <workbookView xWindow="-120" yWindow="-120" windowWidth="29040" windowHeight="15720" xr2:uid="{F9AE2EF7-DC86-46F5-8E6E-09145BA98751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_xlnm.Print_Area" localSheetId="0">ACT!$B$1:$D$79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4" i="1" l="1"/>
  <c r="C24" i="1" s="1"/>
  <c r="D4" i="1"/>
  <c r="D24" i="1" s="1"/>
  <c r="C13" i="1"/>
  <c r="D13" i="1"/>
  <c r="C17" i="1"/>
  <c r="D17" i="1"/>
  <c r="C27" i="1"/>
  <c r="D27" i="1"/>
  <c r="C32" i="1"/>
  <c r="D32" i="1"/>
  <c r="C43" i="1"/>
  <c r="D43" i="1"/>
  <c r="C48" i="1"/>
  <c r="D48" i="1"/>
  <c r="C55" i="1"/>
  <c r="C64" i="1" s="1"/>
  <c r="D55" i="1"/>
  <c r="D64" i="1" s="1"/>
  <c r="C61" i="1"/>
  <c r="D61" i="1"/>
  <c r="D66" i="1" l="1"/>
  <c r="C66" i="1"/>
</calcChain>
</file>

<file path=xl/sharedStrings.xml><?xml version="1.0" encoding="utf-8"?>
<sst xmlns="http://schemas.openxmlformats.org/spreadsheetml/2006/main" count="56" uniqueCount="56">
  <si>
    <t>Bajo protesta de decir verdad declaramos que los Estados Financieros y sus notas, son razonablemente correctos y son responsabilidad del emisor.</t>
  </si>
  <si>
    <t>Resultado del Ejercicio (Ahorro/Desahorro)</t>
  </si>
  <si>
    <t>Total de Gastos y Otras Pérdidas</t>
  </si>
  <si>
    <t>Inversión Pública no Capitalizable</t>
  </si>
  <si>
    <t>Inversión Pública</t>
  </si>
  <si>
    <t>Otros Gastos</t>
  </si>
  <si>
    <t>Disminución de Inventarios</t>
  </si>
  <si>
    <t>Provisiones</t>
  </si>
  <si>
    <t>Estimaciones, Depreciaciones, Deterioros, Obsolescencia y Amortizaciones</t>
  </si>
  <si>
    <t>Otros Gastos y Pérdidas Extraordinarias</t>
  </si>
  <si>
    <t>Apoyos Financieros</t>
  </si>
  <si>
    <t>Costo por Coberturas</t>
  </si>
  <si>
    <t>Gastos de la Deuda Pública</t>
  </si>
  <si>
    <t>Comisiones de la Deuda Pública</t>
  </si>
  <si>
    <t>Intereses de la Deuda Pública</t>
  </si>
  <si>
    <t>Intereses, Comisiones y Otros Gastos de la Deuda Pública</t>
  </si>
  <si>
    <t>Convenios</t>
  </si>
  <si>
    <t>Aportaciones</t>
  </si>
  <si>
    <t>Participaciones</t>
  </si>
  <si>
    <t>Participaciones y Aportaciones</t>
  </si>
  <si>
    <t>Transferencias al Exterior</t>
  </si>
  <si>
    <t>Donativos</t>
  </si>
  <si>
    <t>Transferencias a la Seguridad Social</t>
  </si>
  <si>
    <t>Transferencias a Fideicomisos, Mandatos y Contratos Análogos</t>
  </si>
  <si>
    <t>Pensiones y Jubilaciones</t>
  </si>
  <si>
    <t>Ayudas Sociales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</si>
  <si>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</si>
  <si>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</si>
  <si>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</si>
  <si>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</si>
  <si>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Servicios Generales</t>
  </si>
  <si>
    <t>Materiales y Suministros</t>
  </si>
  <si>
    <t>Servicios Personales</t>
  </si>
  <si>
    <t>Gastos de Funcionamiento</t>
  </si>
  <si>
    <t>GASTOS Y OTRAS PÉRDIDAS</t>
  </si>
  <si>
    <t>Total de Ingresos y Otros Beneficios</t>
  </si>
  <si>
    <t>Otros Ingresos y Beneficios Varios</t>
  </si>
  <si>
    <t>Disminución del Exceso de Provisiones</t>
  </si>
  <si>
    <t>Disminución del Exceso de Estimaciones por Pérdida o Deterioro u Obsolescencia</t>
  </si>
  <si>
    <t>Incremento por Variación de Inventarios</t>
  </si>
  <si>
    <t>Ingresos Financieros</t>
  </si>
  <si>
    <t>Otros Ingresos y Beneficios</t>
  </si>
  <si>
    <t>Transferencias, Asignaciones, Subsidios y Subvenciones, y Pensiones y Jubilaciones</t>
  </si>
  <si>
    <t>Participaciones, Aportaciones, Convenios, Incentivos Derivados de la Colaboración Fiscal y Fondos Distintos de Aportaciones</t>
  </si>
  <si>
    <t>Participaciones, Aportaciones, Convenios, Incentivos Derivados de la Colaboración Fiscal, Fondos Distintos de Aportaciones, Transferencias, Asignaciones, Subsidios y Subvenciones, y Pensiones y Jubilaciones</t>
  </si>
  <si>
    <t>Ingresos por Venta de Bienes y Prestación de Servicios</t>
  </si>
  <si>
    <t>Aprovechamientos</t>
  </si>
  <si>
    <t>Productos</t>
  </si>
  <si>
    <t>Derechos</t>
  </si>
  <si>
    <t>Contribuciones de Mejoras</t>
  </si>
  <si>
    <t>Cuotas y Aportaciones de Seguridad Social</t>
  </si>
  <si>
    <t>Impuestos</t>
  </si>
  <si>
    <t>Ingresos de Gestión</t>
  </si>
  <si>
    <t>INGRESOS Y OTROS BENEFICIOS</t>
  </si>
  <si>
    <t>Concepto</t>
  </si>
  <si>
    <t>COMISIÓN DE DEPORTE DEL ESTADO DE GUANAJUATO
Estado de Actividades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</si>
</sst>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5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1" applyFont="1" applyAlignment="1" applyProtection="1">
      <alignment vertical="top"/>
      <protection locked="0"/>
    </xf>
    <xf numFmtId="0" fontId="2" fillId="0" borderId="0" xfId="1" applyAlignment="1" applyProtection="1">
      <alignment horizontal="left" vertical="top" indent="1"/>
      <protection locked="0"/>
    </xf>
    <xf numFmtId="0" fontId="3" fillId="0" borderId="0" xfId="1" applyFont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5" fillId="0" borderId="0" xfId="2" applyAlignment="1">
      <alignment horizontal="left" indent="1"/>
    </xf>
    <xf numFmtId="3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4" fontId="4" fillId="0" borderId="1" xfId="3" applyNumberFormat="1" applyFont="1" applyFill="1" applyBorder="1" applyAlignment="1" applyProtection="1">
      <alignment horizontal="right" vertical="top"/>
      <protection locked="0"/>
    </xf>
    <xf numFmtId="0" fontId="4" fillId="0" borderId="1" xfId="1" applyFont="1" applyBorder="1" applyAlignment="1" applyProtection="1">
      <alignment horizontal="left" vertical="top" wrapText="1" indent="1"/>
      <protection locked="0"/>
    </xf>
    <xf numFmtId="4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1" xfId="1" applyFont="1" applyBorder="1" applyAlignment="1" applyProtection="1">
      <alignment horizontal="left" vertical="top" wrapText="1"/>
      <protection locked="0"/>
    </xf>
    <xf numFmtId="4" fontId="4" fillId="0" borderId="1" xfId="1" applyNumberFormat="1" applyFont="1" applyBorder="1" applyAlignment="1" applyProtection="1">
      <alignment horizontal="right" vertical="top"/>
      <protection locked="0"/>
    </xf>
    <xf numFmtId="0" fontId="6" fillId="0" borderId="0" xfId="1" applyFont="1" applyAlignment="1" applyProtection="1">
      <alignment vertical="top"/>
      <protection locked="0"/>
    </xf>
    <xf numFmtId="4" fontId="3" fillId="0" borderId="1" xfId="1" applyNumberFormat="1" applyFont="1" applyBorder="1" applyAlignment="1" applyProtection="1">
      <alignment horizontal="right"/>
      <protection locked="0"/>
    </xf>
    <xf numFmtId="0" fontId="3" fillId="0" borderId="1" xfId="1" applyFont="1" applyBorder="1" applyAlignment="1" applyProtection="1">
      <alignment horizontal="left" vertical="top" wrapText="1" indent="3"/>
      <protection locked="0"/>
    </xf>
    <xf numFmtId="0" fontId="4" fillId="0" borderId="1" xfId="1" applyFont="1" applyBorder="1" applyAlignment="1" applyProtection="1">
      <alignment horizontal="left" vertical="top" wrapText="1" indent="2"/>
      <protection locked="0"/>
    </xf>
    <xf numFmtId="0" fontId="4" fillId="2" borderId="1" xfId="1" applyFont="1" applyFill="1" applyBorder="1" applyAlignment="1" applyProtection="1">
      <alignment horizontal="center" vertical="center"/>
      <protection locked="0"/>
    </xf>
    <xf numFmtId="0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3" xfId="1" applyFont="1" applyFill="1" applyBorder="1" applyAlignment="1" applyProtection="1">
      <alignment horizontal="center" vertical="center" wrapText="1"/>
      <protection locked="0"/>
    </xf>
    <xf numFmtId="0" fontId="4" fillId="2" borderId="4" xfId="1" applyFont="1" applyFill="1" applyBorder="1" applyAlignment="1" applyProtection="1">
      <alignment horizontal="center" vertical="center" wrapText="1"/>
      <protection locked="0"/>
    </xf>
  </cellXfs>
  <cellStyles count="4">
    <cellStyle name="Millares 2 4" xfId="3" xr:uid="{F02C62DD-4645-44BA-92C1-2D1260BE646C}"/>
    <cellStyle name="Normal" xfId="0" builtinId="0"/>
    <cellStyle name="Normal 2" xfId="2" xr:uid="{032ACFAB-993B-4AF2-89C1-F30378AD7E25}"/>
    <cellStyle name="Normal 2 2" xfId="1" xr:uid="{9507F265-F46C-4A49-8A28-5DA80531E0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71</xdr:row>
      <xdr:rowOff>0</xdr:rowOff>
    </xdr:from>
    <xdr:to>
      <xdr:col>2</xdr:col>
      <xdr:colOff>390525</xdr:colOff>
      <xdr:row>77</xdr:row>
      <xdr:rowOff>114300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CA80BDCC-D738-4390-853A-249F7F5D7A80}"/>
            </a:ext>
          </a:extLst>
        </xdr:cNvPr>
        <xdr:cNvSpPr txBox="1"/>
      </xdr:nvSpPr>
      <xdr:spPr>
        <a:xfrm>
          <a:off x="1285875" y="13525500"/>
          <a:ext cx="476250" cy="12573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MX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_______________________________                                         _________________________________</a:t>
          </a:r>
        </a:p>
        <a:p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Mtra.</a:t>
          </a:r>
          <a:r>
            <a:rPr lang="es-MX" sz="1100" b="0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Yendy Cortinas López               </a:t>
          </a:r>
          <a:r>
            <a:rPr lang="es-MX"/>
            <a:t>    </a:t>
          </a:r>
          <a:r>
            <a:rPr lang="es-MX" baseline="0"/>
            <a:t> </a:t>
          </a:r>
          <a:r>
            <a:rPr lang="es-MX"/>
            <a:t>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J. Felipe Sánchez Martinez</a:t>
          </a:r>
          <a:r>
            <a:rPr lang="es-MX"/>
            <a:t>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 General</a:t>
          </a:r>
          <a:r>
            <a:rPr lang="es-MX"/>
            <a:t>                                                                        </a:t>
          </a:r>
          <a:r>
            <a:rPr lang="es-MX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 de Finanzas y Administración</a:t>
          </a:r>
          <a:r>
            <a:rPr lang="es-MX"/>
            <a:t> 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Downloads/CPA%201ER%20TRIM%202026.xlsx" TargetMode="External"/><Relationship Id="rId2" Type="http://schemas.openxmlformats.org/officeDocument/2006/relationships/externalLinkPath" Target="file:///C:\Users\Alejandro\Downloads\CPA%201ER%20TRIM%202026.xlsx" TargetMode="External"/><Relationship Id="rId1" Type="http://schemas.openxmlformats.org/officeDocument/2006/relationships/externalLinkPath" Target="/Users/Alejandro/Downloads/CPA%201ER%20TRIM%20202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ACT"/>
      <sheetName val="NESF"/>
      <sheetName val="NVHP"/>
      <sheetName val="NEFE"/>
      <sheetName val="Conciliacion_Ig"/>
      <sheetName val="Conciliacion_Eg"/>
      <sheetName val="Memoria"/>
      <sheetName val="NGA"/>
      <sheetName val="EAI"/>
      <sheetName val="EAI-C"/>
      <sheetName val="CA"/>
      <sheetName val="CTG"/>
      <sheetName val="COG"/>
      <sheetName val="CFG"/>
      <sheetName val="ENT"/>
      <sheetName val="IND"/>
      <sheetName val="GCP"/>
      <sheetName val="FFF"/>
      <sheetName val="PPI"/>
      <sheetName val="INR"/>
      <sheetName val="IPF"/>
      <sheetName val="RBM"/>
      <sheetName val="RBI"/>
      <sheetName val="MPAS"/>
      <sheetName val="RCBPE"/>
      <sheetName val="DGF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3555E-D222-4FDD-88E7-71199D37686B}">
  <sheetPr>
    <pageSetUpPr fitToPage="1"/>
  </sheetPr>
  <dimension ref="B1:I69"/>
  <sheetViews>
    <sheetView tabSelected="1" zoomScaleNormal="100" workbookViewId="0">
      <selection activeCell="B1" sqref="B1:D1"/>
    </sheetView>
  </sheetViews>
  <sheetFormatPr baseColWidth="10" defaultColWidth="10.28515625" defaultRowHeight="11.25" x14ac:dyDescent="0.25"/>
  <cols>
    <col min="1" max="1" width="3.28515625" style="1" customWidth="1"/>
    <col min="2" max="2" width="86.42578125" style="1" customWidth="1"/>
    <col min="3" max="4" width="22.140625" style="1" customWidth="1"/>
    <col min="5" max="5" width="10.140625" style="1" bestFit="1" customWidth="1"/>
    <col min="6" max="16384" width="10.28515625" style="1"/>
  </cols>
  <sheetData>
    <row r="1" spans="2:5" ht="45" customHeight="1" x14ac:dyDescent="0.25">
      <c r="B1" s="20" t="s">
        <v>55</v>
      </c>
      <c r="C1" s="19"/>
      <c r="D1" s="18"/>
    </row>
    <row r="2" spans="2:5" x14ac:dyDescent="0.25">
      <c r="B2" s="17" t="s">
        <v>54</v>
      </c>
      <c r="C2" s="17">
        <v>2026</v>
      </c>
      <c r="D2" s="17">
        <v>2025</v>
      </c>
    </row>
    <row r="3" spans="2:5" s="4" customFormat="1" x14ac:dyDescent="0.25">
      <c r="B3" s="9" t="s">
        <v>53</v>
      </c>
      <c r="C3" s="6"/>
      <c r="D3" s="6"/>
    </row>
    <row r="4" spans="2:5" x14ac:dyDescent="0.25">
      <c r="B4" s="16" t="s">
        <v>52</v>
      </c>
      <c r="C4" s="8">
        <f>SUM(C5:C11)</f>
        <v>15619727.32</v>
      </c>
      <c r="D4" s="8">
        <f>SUM(D5:D11)</f>
        <v>56362242.310000002</v>
      </c>
      <c r="E4" s="4"/>
    </row>
    <row r="5" spans="2:5" x14ac:dyDescent="0.2">
      <c r="B5" s="15" t="s">
        <v>51</v>
      </c>
      <c r="C5" s="14">
        <v>0</v>
      </c>
      <c r="D5" s="14">
        <v>0</v>
      </c>
      <c r="E5" s="13">
        <v>4110</v>
      </c>
    </row>
    <row r="6" spans="2:5" x14ac:dyDescent="0.2">
      <c r="B6" s="15" t="s">
        <v>50</v>
      </c>
      <c r="C6" s="14">
        <v>0</v>
      </c>
      <c r="D6" s="14">
        <v>0</v>
      </c>
      <c r="E6" s="13">
        <v>4120</v>
      </c>
    </row>
    <row r="7" spans="2:5" x14ac:dyDescent="0.2">
      <c r="B7" s="15" t="s">
        <v>49</v>
      </c>
      <c r="C7" s="14">
        <v>0</v>
      </c>
      <c r="D7" s="14">
        <v>0</v>
      </c>
      <c r="E7" s="13">
        <v>4130</v>
      </c>
    </row>
    <row r="8" spans="2:5" x14ac:dyDescent="0.2">
      <c r="B8" s="15" t="s">
        <v>48</v>
      </c>
      <c r="C8" s="14">
        <v>0</v>
      </c>
      <c r="D8" s="14">
        <v>0</v>
      </c>
      <c r="E8" s="13">
        <v>4140</v>
      </c>
    </row>
    <row r="9" spans="2:5" x14ac:dyDescent="0.2">
      <c r="B9" s="15" t="s">
        <v>47</v>
      </c>
      <c r="C9" s="14">
        <v>0</v>
      </c>
      <c r="D9" s="14">
        <v>0</v>
      </c>
      <c r="E9" s="13">
        <v>4150</v>
      </c>
    </row>
    <row r="10" spans="2:5" x14ac:dyDescent="0.2">
      <c r="B10" s="15" t="s">
        <v>46</v>
      </c>
      <c r="C10" s="14">
        <v>0</v>
      </c>
      <c r="D10" s="14">
        <v>0</v>
      </c>
      <c r="E10" s="13">
        <v>4160</v>
      </c>
    </row>
    <row r="11" spans="2:5" ht="11.25" customHeight="1" x14ac:dyDescent="0.2">
      <c r="B11" s="15" t="s">
        <v>45</v>
      </c>
      <c r="C11" s="14">
        <v>15619727.32</v>
      </c>
      <c r="D11" s="14">
        <v>56362242.310000002</v>
      </c>
      <c r="E11" s="13">
        <v>4170</v>
      </c>
    </row>
    <row r="12" spans="2:5" ht="11.25" customHeight="1" x14ac:dyDescent="0.25">
      <c r="B12" s="15"/>
      <c r="C12" s="10"/>
      <c r="D12" s="10"/>
      <c r="E12" s="4"/>
    </row>
    <row r="13" spans="2:5" ht="33.75" x14ac:dyDescent="0.25">
      <c r="B13" s="16" t="s">
        <v>44</v>
      </c>
      <c r="C13" s="8">
        <f>SUM(C14:C15)</f>
        <v>76608649.950000003</v>
      </c>
      <c r="D13" s="8">
        <f>SUM(D14:D15)</f>
        <v>341170833.43000001</v>
      </c>
      <c r="E13" s="4"/>
    </row>
    <row r="14" spans="2:5" ht="22.5" x14ac:dyDescent="0.2">
      <c r="B14" s="15" t="s">
        <v>43</v>
      </c>
      <c r="C14" s="14">
        <v>0</v>
      </c>
      <c r="D14" s="14">
        <v>2009800</v>
      </c>
      <c r="E14" s="13">
        <v>4210</v>
      </c>
    </row>
    <row r="15" spans="2:5" ht="11.25" customHeight="1" x14ac:dyDescent="0.2">
      <c r="B15" s="15" t="s">
        <v>42</v>
      </c>
      <c r="C15" s="14">
        <v>76608649.950000003</v>
      </c>
      <c r="D15" s="14">
        <v>339161033.43000001</v>
      </c>
      <c r="E15" s="13">
        <v>4220</v>
      </c>
    </row>
    <row r="16" spans="2:5" ht="11.25" customHeight="1" x14ac:dyDescent="0.25">
      <c r="B16" s="15"/>
      <c r="C16" s="10"/>
      <c r="D16" s="10"/>
      <c r="E16" s="4"/>
    </row>
    <row r="17" spans="2:6" ht="11.25" customHeight="1" x14ac:dyDescent="0.25">
      <c r="B17" s="16" t="s">
        <v>41</v>
      </c>
      <c r="C17" s="8">
        <f>SUM(C18:C22)</f>
        <v>3.98</v>
      </c>
      <c r="D17" s="8">
        <f>SUM(D18:D22)</f>
        <v>39782.61</v>
      </c>
      <c r="E17" s="4"/>
    </row>
    <row r="18" spans="2:6" ht="11.25" customHeight="1" x14ac:dyDescent="0.2">
      <c r="B18" s="15" t="s">
        <v>40</v>
      </c>
      <c r="C18" s="14">
        <v>0</v>
      </c>
      <c r="D18" s="14">
        <v>0</v>
      </c>
      <c r="E18" s="13">
        <v>4310</v>
      </c>
    </row>
    <row r="19" spans="2:6" ht="11.25" customHeight="1" x14ac:dyDescent="0.2">
      <c r="B19" s="15" t="s">
        <v>39</v>
      </c>
      <c r="C19" s="14">
        <v>0</v>
      </c>
      <c r="D19" s="14">
        <v>0</v>
      </c>
      <c r="E19" s="13">
        <v>4320</v>
      </c>
    </row>
    <row r="20" spans="2:6" ht="11.25" customHeight="1" x14ac:dyDescent="0.2">
      <c r="B20" s="15" t="s">
        <v>38</v>
      </c>
      <c r="C20" s="14">
        <v>0</v>
      </c>
      <c r="D20" s="14">
        <v>0</v>
      </c>
      <c r="E20" s="13">
        <v>4330</v>
      </c>
    </row>
    <row r="21" spans="2:6" ht="11.25" customHeight="1" x14ac:dyDescent="0.2">
      <c r="B21" s="15" t="s">
        <v>37</v>
      </c>
      <c r="C21" s="14">
        <v>0</v>
      </c>
      <c r="D21" s="14">
        <v>0</v>
      </c>
      <c r="E21" s="13">
        <v>4340</v>
      </c>
    </row>
    <row r="22" spans="2:6" ht="11.25" customHeight="1" x14ac:dyDescent="0.2">
      <c r="B22" s="15" t="s">
        <v>36</v>
      </c>
      <c r="C22" s="14">
        <v>3.98</v>
      </c>
      <c r="D22" s="14">
        <v>39782.61</v>
      </c>
      <c r="E22" s="13">
        <v>4390</v>
      </c>
    </row>
    <row r="23" spans="2:6" ht="11.25" customHeight="1" x14ac:dyDescent="0.25">
      <c r="B23" s="7"/>
      <c r="C23" s="10"/>
      <c r="D23" s="10"/>
      <c r="E23" s="4"/>
    </row>
    <row r="24" spans="2:6" ht="11.25" customHeight="1" x14ac:dyDescent="0.25">
      <c r="B24" s="9" t="s">
        <v>35</v>
      </c>
      <c r="C24" s="8">
        <f>SUM(C4+C13+C17)</f>
        <v>92228381.250000015</v>
      </c>
      <c r="D24" s="12">
        <f>SUM(D4+D13+D17)</f>
        <v>397572858.35000002</v>
      </c>
      <c r="E24" s="4"/>
    </row>
    <row r="25" spans="2:6" ht="11.25" customHeight="1" x14ac:dyDescent="0.25">
      <c r="B25" s="11"/>
      <c r="C25" s="10"/>
      <c r="D25" s="10"/>
      <c r="E25" s="4"/>
      <c r="F25" s="4"/>
    </row>
    <row r="26" spans="2:6" s="4" customFormat="1" ht="11.25" customHeight="1" x14ac:dyDescent="0.25">
      <c r="B26" s="9" t="s">
        <v>34</v>
      </c>
      <c r="C26" s="10"/>
      <c r="D26" s="10"/>
      <c r="F26" s="1"/>
    </row>
    <row r="27" spans="2:6" ht="11.25" customHeight="1" x14ac:dyDescent="0.25">
      <c r="B27" s="16" t="s">
        <v>33</v>
      </c>
      <c r="C27" s="8">
        <f>SUM(C28:C30)</f>
        <v>31560676.920000002</v>
      </c>
      <c r="D27" s="8">
        <f>SUM(D28:D30)</f>
        <v>234148490.63999999</v>
      </c>
      <c r="E27" s="4"/>
    </row>
    <row r="28" spans="2:6" ht="11.25" customHeight="1" x14ac:dyDescent="0.2">
      <c r="B28" s="15" t="s">
        <v>32</v>
      </c>
      <c r="C28" s="14">
        <v>16962708.100000001</v>
      </c>
      <c r="D28" s="14">
        <v>78253162.959999993</v>
      </c>
      <c r="E28" s="13">
        <v>5110</v>
      </c>
    </row>
    <row r="29" spans="2:6" ht="11.25" customHeight="1" x14ac:dyDescent="0.2">
      <c r="B29" s="15" t="s">
        <v>31</v>
      </c>
      <c r="C29" s="14">
        <v>1986242.89</v>
      </c>
      <c r="D29" s="14">
        <v>15716965.939999999</v>
      </c>
      <c r="E29" s="13">
        <v>5120</v>
      </c>
    </row>
    <row r="30" spans="2:6" ht="11.25" customHeight="1" x14ac:dyDescent="0.2">
      <c r="B30" s="15" t="s">
        <v>30</v>
      </c>
      <c r="C30" s="14">
        <v>12611725.93</v>
      </c>
      <c r="D30" s="14">
        <v>140178361.74000001</v>
      </c>
      <c r="E30" s="13">
        <v>5130</v>
      </c>
    </row>
    <row r="31" spans="2:6" ht="11.25" customHeight="1" x14ac:dyDescent="0.25">
      <c r="B31" s="15"/>
      <c r="C31" s="10"/>
      <c r="D31" s="10"/>
      <c r="E31" s="4"/>
    </row>
    <row r="32" spans="2:6" ht="11.25" customHeight="1" x14ac:dyDescent="0.25">
      <c r="B32" s="16" t="s">
        <v>29</v>
      </c>
      <c r="C32" s="8">
        <f>SUM(C33:C41)</f>
        <v>20633718.400000002</v>
      </c>
      <c r="D32" s="8">
        <f>SUM(D33:D41)</f>
        <v>176822399.67000002</v>
      </c>
      <c r="E32" s="4"/>
    </row>
    <row r="33" spans="2:5" ht="11.25" customHeight="1" x14ac:dyDescent="0.2">
      <c r="B33" s="15" t="s">
        <v>28</v>
      </c>
      <c r="C33" s="14">
        <v>0</v>
      </c>
      <c r="D33" s="14">
        <v>0</v>
      </c>
      <c r="E33" s="13">
        <v>5210</v>
      </c>
    </row>
    <row r="34" spans="2:5" ht="11.25" customHeight="1" x14ac:dyDescent="0.2">
      <c r="B34" s="15" t="s">
        <v>27</v>
      </c>
      <c r="C34" s="14">
        <v>0</v>
      </c>
      <c r="D34" s="14">
        <v>19076590.100000001</v>
      </c>
      <c r="E34" s="13">
        <v>5220</v>
      </c>
    </row>
    <row r="35" spans="2:5" ht="11.25" customHeight="1" x14ac:dyDescent="0.2">
      <c r="B35" s="15" t="s">
        <v>26</v>
      </c>
      <c r="C35" s="14">
        <v>0</v>
      </c>
      <c r="D35" s="14">
        <v>0</v>
      </c>
      <c r="E35" s="13">
        <v>5230</v>
      </c>
    </row>
    <row r="36" spans="2:5" ht="11.25" customHeight="1" x14ac:dyDescent="0.2">
      <c r="B36" s="15" t="s">
        <v>25</v>
      </c>
      <c r="C36" s="14">
        <v>20467684.620000001</v>
      </c>
      <c r="D36" s="14">
        <v>157221966.30000001</v>
      </c>
      <c r="E36" s="13">
        <v>5240</v>
      </c>
    </row>
    <row r="37" spans="2:5" ht="11.25" customHeight="1" x14ac:dyDescent="0.2">
      <c r="B37" s="15" t="s">
        <v>24</v>
      </c>
      <c r="C37" s="14">
        <v>166033.78</v>
      </c>
      <c r="D37" s="14">
        <v>523843.27</v>
      </c>
      <c r="E37" s="13">
        <v>5250</v>
      </c>
    </row>
    <row r="38" spans="2:5" ht="11.25" customHeight="1" x14ac:dyDescent="0.2">
      <c r="B38" s="15" t="s">
        <v>23</v>
      </c>
      <c r="C38" s="14">
        <v>0</v>
      </c>
      <c r="D38" s="14">
        <v>0</v>
      </c>
      <c r="E38" s="13">
        <v>5260</v>
      </c>
    </row>
    <row r="39" spans="2:5" ht="11.25" customHeight="1" x14ac:dyDescent="0.2">
      <c r="B39" s="15" t="s">
        <v>22</v>
      </c>
      <c r="C39" s="14">
        <v>0</v>
      </c>
      <c r="D39" s="14">
        <v>0</v>
      </c>
      <c r="E39" s="13">
        <v>5270</v>
      </c>
    </row>
    <row r="40" spans="2:5" ht="11.25" customHeight="1" x14ac:dyDescent="0.2">
      <c r="B40" s="15" t="s">
        <v>21</v>
      </c>
      <c r="C40" s="14">
        <v>0</v>
      </c>
      <c r="D40" s="14">
        <v>0</v>
      </c>
      <c r="E40" s="13">
        <v>5280</v>
      </c>
    </row>
    <row r="41" spans="2:5" ht="11.25" customHeight="1" x14ac:dyDescent="0.2">
      <c r="B41" s="15" t="s">
        <v>20</v>
      </c>
      <c r="C41" s="14">
        <v>0</v>
      </c>
      <c r="D41" s="14">
        <v>0</v>
      </c>
      <c r="E41" s="13">
        <v>5290</v>
      </c>
    </row>
    <row r="42" spans="2:5" ht="11.25" customHeight="1" x14ac:dyDescent="0.25">
      <c r="B42" s="15"/>
      <c r="C42" s="10"/>
      <c r="D42" s="10"/>
      <c r="E42" s="4"/>
    </row>
    <row r="43" spans="2:5" ht="11.25" customHeight="1" x14ac:dyDescent="0.25">
      <c r="B43" s="16" t="s">
        <v>19</v>
      </c>
      <c r="C43" s="8">
        <f>SUM(C44:C46)</f>
        <v>0</v>
      </c>
      <c r="D43" s="8">
        <f>SUM(D44:D46)</f>
        <v>0</v>
      </c>
      <c r="E43" s="4"/>
    </row>
    <row r="44" spans="2:5" ht="11.25" customHeight="1" x14ac:dyDescent="0.2">
      <c r="B44" s="15" t="s">
        <v>18</v>
      </c>
      <c r="C44" s="14">
        <v>0</v>
      </c>
      <c r="D44" s="14">
        <v>0</v>
      </c>
      <c r="E44" s="13">
        <v>5310</v>
      </c>
    </row>
    <row r="45" spans="2:5" ht="11.25" customHeight="1" x14ac:dyDescent="0.2">
      <c r="B45" s="15" t="s">
        <v>17</v>
      </c>
      <c r="C45" s="14">
        <v>0</v>
      </c>
      <c r="D45" s="14">
        <v>0</v>
      </c>
      <c r="E45" s="13">
        <v>5320</v>
      </c>
    </row>
    <row r="46" spans="2:5" ht="11.25" customHeight="1" x14ac:dyDescent="0.2">
      <c r="B46" s="15" t="s">
        <v>16</v>
      </c>
      <c r="C46" s="14">
        <v>0</v>
      </c>
      <c r="D46" s="14">
        <v>0</v>
      </c>
      <c r="E46" s="13">
        <v>5330</v>
      </c>
    </row>
    <row r="47" spans="2:5" ht="11.25" customHeight="1" x14ac:dyDescent="0.25">
      <c r="B47" s="15"/>
      <c r="C47" s="10"/>
      <c r="D47" s="10"/>
      <c r="E47" s="4"/>
    </row>
    <row r="48" spans="2:5" ht="11.25" customHeight="1" x14ac:dyDescent="0.25">
      <c r="B48" s="16" t="s">
        <v>15</v>
      </c>
      <c r="C48" s="8">
        <f>SUM(C49:C53)</f>
        <v>0</v>
      </c>
      <c r="D48" s="8">
        <f>SUM(D49:D53)</f>
        <v>0</v>
      </c>
      <c r="E48" s="4"/>
    </row>
    <row r="49" spans="2:6" ht="11.25" customHeight="1" x14ac:dyDescent="0.2">
      <c r="B49" s="15" t="s">
        <v>14</v>
      </c>
      <c r="C49" s="14">
        <v>0</v>
      </c>
      <c r="D49" s="14">
        <v>0</v>
      </c>
      <c r="E49" s="13">
        <v>5410</v>
      </c>
    </row>
    <row r="50" spans="2:6" ht="11.25" customHeight="1" x14ac:dyDescent="0.2">
      <c r="B50" s="15" t="s">
        <v>13</v>
      </c>
      <c r="C50" s="14">
        <v>0</v>
      </c>
      <c r="D50" s="14">
        <v>0</v>
      </c>
      <c r="E50" s="13">
        <v>5420</v>
      </c>
    </row>
    <row r="51" spans="2:6" ht="11.25" customHeight="1" x14ac:dyDescent="0.2">
      <c r="B51" s="15" t="s">
        <v>12</v>
      </c>
      <c r="C51" s="14">
        <v>0</v>
      </c>
      <c r="D51" s="14">
        <v>0</v>
      </c>
      <c r="E51" s="13">
        <v>5430</v>
      </c>
    </row>
    <row r="52" spans="2:6" ht="11.25" customHeight="1" x14ac:dyDescent="0.2">
      <c r="B52" s="15" t="s">
        <v>11</v>
      </c>
      <c r="C52" s="14">
        <v>0</v>
      </c>
      <c r="D52" s="14">
        <v>0</v>
      </c>
      <c r="E52" s="13">
        <v>5440</v>
      </c>
    </row>
    <row r="53" spans="2:6" ht="11.25" customHeight="1" x14ac:dyDescent="0.2">
      <c r="B53" s="15" t="s">
        <v>10</v>
      </c>
      <c r="C53" s="14">
        <v>0</v>
      </c>
      <c r="D53" s="14">
        <v>0</v>
      </c>
      <c r="E53" s="13">
        <v>5450</v>
      </c>
    </row>
    <row r="54" spans="2:6" ht="11.25" customHeight="1" x14ac:dyDescent="0.25">
      <c r="B54" s="15"/>
      <c r="C54" s="10"/>
      <c r="D54" s="10"/>
      <c r="E54" s="4"/>
    </row>
    <row r="55" spans="2:6" ht="11.25" customHeight="1" x14ac:dyDescent="0.25">
      <c r="B55" s="16" t="s">
        <v>9</v>
      </c>
      <c r="C55" s="8">
        <f>SUM(C56:C59)</f>
        <v>4829997.13</v>
      </c>
      <c r="D55" s="8">
        <f>SUM(D56:D59)</f>
        <v>20019174.100000001</v>
      </c>
      <c r="E55" s="4"/>
    </row>
    <row r="56" spans="2:6" ht="11.25" customHeight="1" x14ac:dyDescent="0.2">
      <c r="B56" s="15" t="s">
        <v>8</v>
      </c>
      <c r="C56" s="14">
        <v>4829990.3</v>
      </c>
      <c r="D56" s="14">
        <v>20018185.760000002</v>
      </c>
      <c r="E56" s="13">
        <v>5510</v>
      </c>
    </row>
    <row r="57" spans="2:6" ht="11.25" customHeight="1" x14ac:dyDescent="0.2">
      <c r="B57" s="15" t="s">
        <v>7</v>
      </c>
      <c r="C57" s="14">
        <v>0</v>
      </c>
      <c r="D57" s="14">
        <v>0</v>
      </c>
      <c r="E57" s="13">
        <v>5520</v>
      </c>
    </row>
    <row r="58" spans="2:6" ht="11.25" customHeight="1" x14ac:dyDescent="0.2">
      <c r="B58" s="15" t="s">
        <v>6</v>
      </c>
      <c r="C58" s="14">
        <v>0</v>
      </c>
      <c r="D58" s="14">
        <v>0</v>
      </c>
      <c r="E58" s="13">
        <v>5530</v>
      </c>
    </row>
    <row r="59" spans="2:6" ht="11.25" customHeight="1" x14ac:dyDescent="0.2">
      <c r="B59" s="15" t="s">
        <v>5</v>
      </c>
      <c r="C59" s="14">
        <v>6.83</v>
      </c>
      <c r="D59" s="14">
        <v>988.34</v>
      </c>
      <c r="E59" s="13">
        <v>5590</v>
      </c>
    </row>
    <row r="60" spans="2:6" ht="11.25" customHeight="1" x14ac:dyDescent="0.25">
      <c r="B60" s="15"/>
      <c r="C60" s="10"/>
      <c r="D60" s="10"/>
      <c r="E60" s="4"/>
    </row>
    <row r="61" spans="2:6" ht="11.25" customHeight="1" x14ac:dyDescent="0.25">
      <c r="B61" s="16" t="s">
        <v>4</v>
      </c>
      <c r="C61" s="8">
        <f>SUM(C62)</f>
        <v>0</v>
      </c>
      <c r="D61" s="8">
        <f>SUM(D62)</f>
        <v>0</v>
      </c>
      <c r="E61" s="4"/>
    </row>
    <row r="62" spans="2:6" ht="11.25" customHeight="1" x14ac:dyDescent="0.2">
      <c r="B62" s="15" t="s">
        <v>3</v>
      </c>
      <c r="C62" s="14">
        <v>0</v>
      </c>
      <c r="D62" s="14">
        <v>0</v>
      </c>
      <c r="E62" s="13">
        <v>5610</v>
      </c>
    </row>
    <row r="63" spans="2:6" ht="11.25" customHeight="1" x14ac:dyDescent="0.25">
      <c r="B63" s="7"/>
      <c r="C63" s="10"/>
      <c r="D63" s="10"/>
      <c r="E63" s="4"/>
    </row>
    <row r="64" spans="2:6" ht="11.25" customHeight="1" x14ac:dyDescent="0.25">
      <c r="B64" s="9" t="s">
        <v>2</v>
      </c>
      <c r="C64" s="8">
        <f>C61+C55+C48+C43+C32+C27</f>
        <v>57024392.450000003</v>
      </c>
      <c r="D64" s="12">
        <f>D61+D55+D48+D43+D32+D27</f>
        <v>430990064.40999997</v>
      </c>
      <c r="E64" s="4"/>
      <c r="F64" s="4"/>
    </row>
    <row r="65" spans="2:9" ht="11.25" customHeight="1" x14ac:dyDescent="0.25">
      <c r="B65" s="11"/>
      <c r="C65" s="10"/>
      <c r="D65" s="10"/>
      <c r="E65" s="4"/>
      <c r="F65" s="4"/>
    </row>
    <row r="66" spans="2:9" s="4" customFormat="1" x14ac:dyDescent="0.25">
      <c r="B66" s="9" t="s">
        <v>1</v>
      </c>
      <c r="C66" s="8">
        <f>C24-C64</f>
        <v>35203988.800000012</v>
      </c>
      <c r="D66" s="8">
        <f>D24-D64</f>
        <v>-33417206.059999943</v>
      </c>
      <c r="F66" s="1"/>
    </row>
    <row r="67" spans="2:9" s="4" customFormat="1" x14ac:dyDescent="0.25">
      <c r="B67" s="7"/>
      <c r="C67" s="6"/>
      <c r="D67" s="6"/>
      <c r="F67" s="1"/>
    </row>
    <row r="68" spans="2:9" s="3" customFormat="1" x14ac:dyDescent="0.2">
      <c r="B68" s="5"/>
      <c r="C68" s="1"/>
      <c r="D68" s="1"/>
      <c r="E68" s="4"/>
      <c r="F68" s="1"/>
      <c r="G68" s="1"/>
      <c r="H68" s="1"/>
      <c r="I68" s="1"/>
    </row>
    <row r="69" spans="2:9" ht="12.75" x14ac:dyDescent="0.25">
      <c r="B69" s="2" t="s">
        <v>0</v>
      </c>
    </row>
  </sheetData>
  <sheetProtection formatCells="0" formatColumns="0" formatRows="0" autoFilter="0"/>
  <mergeCells count="1">
    <mergeCell ref="B1:D1"/>
  </mergeCells>
  <printOptions horizontalCentered="1"/>
  <pageMargins left="0.25" right="0.25" top="0.75" bottom="0.75" header="0.3" footer="0.3"/>
  <pageSetup scale="6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Alejandro</cp:lastModifiedBy>
  <cp:lastPrinted>2026-04-22T19:44:37Z</cp:lastPrinted>
  <dcterms:created xsi:type="dcterms:W3CDTF">2026-04-22T19:44:31Z</dcterms:created>
  <dcterms:modified xsi:type="dcterms:W3CDTF">2026-04-22T19:46:34Z</dcterms:modified>
</cp:coreProperties>
</file>