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8_{371DB2B5-4D78-45AC-BE0B-BF93AE53D9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<sst xmlns="http://schemas.openxmlformats.org/spreadsheetml/2006/main" count="27" uniqueCount="27">
  <si>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</si>
  <si>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</si>
  <si>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</si>
  <si>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</si>
  <si>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</si>
  <si>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</si>
  <si>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</si>
  <si>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</si>
  <si>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</si>
  <si>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</si>
  <si>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</si>
  <si>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</si>
  <si>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</si>
  <si>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</si>
  <si>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</si>
  <si>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</si>
  <si>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</si>
  <si>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</si>
  <si>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</si>
  <si>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</si>
  <si>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</si>
  <si>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</si>
  <si>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</si>
  <si>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</si>
  <si>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</si>
  <si>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</si>
  <si>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DE DEPORTE DEL ESTADO DE GUANAJUATO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</si>
</sst>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1952625</xdr:colOff>
      <xdr:row>27</xdr:row>
      <xdr:rowOff>0</xdr:rowOff>
    </xdr:from>
    <xdr:to>
      <xdr:col>4</xdr:col>
      <xdr:colOff>230505</xdr:colOff>
      <xdr:row>32</xdr:row>
      <xdr:rowOff>5715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EF5823-4BF3-EEE8-F6BE-FDA6CB02E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4305300"/>
          <a:ext cx="5612130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28" sqref="A28:A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701826664.75999999</v>
      </c>
      <c r="C3" s="8">
        <f t="shared" ref="C3:F3" si="0">C4+C12</f>
        <v>440942365.21999997</v>
      </c>
      <c r="D3" s="8">
        <f t="shared" si="0"/>
        <v>393629886.22000003</v>
      </c>
      <c r="E3" s="8">
        <f t="shared" si="0"/>
        <v>749139143.75999999</v>
      </c>
      <c r="F3" s="8">
        <f t="shared" si="0"/>
        <v>47312478.99999997</v>
      </c>
    </row>
    <row r="4" spans="1:6" x14ac:dyDescent="0.2">
      <c r="A4" s="5" t="s">
        <v>4</v>
      </c>
      <c r="B4" s="8">
        <f>SUM(B5:B11)</f>
        <v>105073451.89999999</v>
      </c>
      <c r="C4" s="8">
        <f>SUM(C5:C11)</f>
        <v>415576219.89999998</v>
      </c>
      <c r="D4" s="8">
        <f>SUM(D5:D11)</f>
        <v>380946813.56</v>
      </c>
      <c r="E4" s="8">
        <f>SUM(E5:E11)</f>
        <v>139702858.24000001</v>
      </c>
      <c r="F4" s="8">
        <f>SUM(F5:F11)</f>
        <v>34629406.340000004</v>
      </c>
    </row>
    <row r="5" spans="1:6" x14ac:dyDescent="0.2">
      <c r="A5" s="6" t="s">
        <v>5</v>
      </c>
      <c r="B5" s="9">
        <v>52507351.710000001</v>
      </c>
      <c r="C5" s="9">
        <v>234537891.72999999</v>
      </c>
      <c r="D5" s="9">
        <v>259689277.83000001</v>
      </c>
      <c r="E5" s="9">
        <f>B5+C5-D5</f>
        <v>27355965.609999985</v>
      </c>
      <c r="F5" s="9">
        <f t="shared" ref="F5:F11" si="1">E5-B5</f>
        <v>-25151386.100000016</v>
      </c>
    </row>
    <row r="6" spans="1:6" x14ac:dyDescent="0.2">
      <c r="A6" s="6" t="s">
        <v>6</v>
      </c>
      <c r="B6" s="9">
        <v>41922342.700000003</v>
      </c>
      <c r="C6" s="9">
        <v>180876839.46000001</v>
      </c>
      <c r="D6" s="9">
        <v>119452635.06</v>
      </c>
      <c r="E6" s="9">
        <f t="shared" ref="E6:E11" si="2">B6+C6-D6</f>
        <v>103346547.10000002</v>
      </c>
      <c r="F6" s="9">
        <f t="shared" si="1"/>
        <v>61424204.400000021</v>
      </c>
    </row>
    <row r="7" spans="1:6" x14ac:dyDescent="0.2">
      <c r="A7" s="6" t="s">
        <v>7</v>
      </c>
      <c r="B7" s="9">
        <v>10643757.49</v>
      </c>
      <c r="C7" s="9">
        <v>161488.71</v>
      </c>
      <c r="D7" s="9">
        <v>1804900.67</v>
      </c>
      <c r="E7" s="9">
        <f t="shared" si="2"/>
        <v>9000345.5300000012</v>
      </c>
      <c r="F7" s="9">
        <f t="shared" si="1"/>
        <v>-1643411.959999999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596753212.86000001</v>
      </c>
      <c r="C12" s="8">
        <f>SUM(C13:C21)</f>
        <v>25366145.32</v>
      </c>
      <c r="D12" s="8">
        <f>SUM(D13:D21)</f>
        <v>12683072.66</v>
      </c>
      <c r="E12" s="8">
        <f>SUM(E13:E21)</f>
        <v>609436285.51999998</v>
      </c>
      <c r="F12" s="8">
        <f>SUM(F13:F21)</f>
        <v>12683072.659999967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686560131.27999997</v>
      </c>
      <c r="C15" s="10">
        <v>19200326.800000001</v>
      </c>
      <c r="D15" s="10">
        <v>9600163.4000000004</v>
      </c>
      <c r="E15" s="10">
        <f t="shared" si="4"/>
        <v>696160294.67999995</v>
      </c>
      <c r="F15" s="10">
        <f t="shared" si="3"/>
        <v>9600163.3999999762</v>
      </c>
    </row>
    <row r="16" spans="1:6" x14ac:dyDescent="0.2">
      <c r="A16" s="6" t="s">
        <v>14</v>
      </c>
      <c r="B16" s="9">
        <v>67450813.579999998</v>
      </c>
      <c r="C16" s="9">
        <v>6165818.5199999996</v>
      </c>
      <c r="D16" s="9">
        <v>3082909.26</v>
      </c>
      <c r="E16" s="9">
        <f t="shared" si="4"/>
        <v>70533722.839999989</v>
      </c>
      <c r="F16" s="9">
        <f t="shared" si="3"/>
        <v>3082909.2599999905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-157257732</v>
      </c>
      <c r="C18" s="9">
        <v>0</v>
      </c>
      <c r="D18" s="9">
        <v>0</v>
      </c>
      <c r="E18" s="9">
        <f t="shared" si="4"/>
        <v>-157257732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2025-04-28T20:51:04Z</cp:lastPrinted>
  <dcterms:created xsi:type="dcterms:W3CDTF">2014-02-09T04:04:15Z</dcterms:created>
  <dcterms:modified xsi:type="dcterms:W3CDTF">2025-04-28T20:52:18Z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