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lejandro\Desktop\disciplina\"/>
    </mc:Choice>
  </mc:AlternateContent>
  <xr:revisionPtr revIDLastSave="0" documentId="13_ncr:1_{FB6C1D5B-4BCB-4D73-83DC-B847C31D7C38}" xr6:coauthVersionLast="47" xr6:coauthVersionMax="47" xr10:uidLastSave="{00000000-0000-0000-0000-000000000000}"/>
  <workbookProtection lockStructure="1"/>
  <bookViews>
    <workbookView xWindow="-120" yWindow="-120" windowWidth="29040" windowHeight="15720" xr2:uid="{CBA6E8FF-6CDB-41F9-B8D2-2B1F42DA1E10}"/>
  </bookViews>
  <sheets>
    <sheet name="Formato 6 b)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ANIO_INFORME">'[2]Info General'!$C$12</definedName>
    <definedName name="ANIO1R">'[2]Info General'!$H$25</definedName>
    <definedName name="ANIO2R">'[2]Info General'!$G$25</definedName>
    <definedName name="ANIO3R">'[2]Info General'!$F$25</definedName>
    <definedName name="ANIO4R">'[2]Info General'!$E$25</definedName>
    <definedName name="ANIO5R">'[2]Info General'!$D$25</definedName>
    <definedName name="ENTE_PUBLICO">'[3]Info General'!$C$6</definedName>
    <definedName name="ENTE_PUBLICO_A">'[1]Info General'!$C$7</definedName>
    <definedName name="ENTIDAD">'[2]Info General'!$C$11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9" i="1" l="1"/>
  <c r="D9" i="1"/>
  <c r="F9" i="1"/>
  <c r="G9" i="1"/>
  <c r="E10" i="1"/>
  <c r="H10" i="1"/>
  <c r="E11" i="1"/>
  <c r="H11" i="1"/>
  <c r="E12" i="1"/>
  <c r="H12" i="1" s="1"/>
  <c r="E13" i="1"/>
  <c r="H13" i="1"/>
  <c r="E14" i="1"/>
  <c r="H14" i="1"/>
  <c r="E15" i="1"/>
  <c r="H15" i="1"/>
  <c r="E16" i="1"/>
  <c r="H16" i="1" s="1"/>
  <c r="E17" i="1"/>
  <c r="H17" i="1"/>
  <c r="E18" i="1"/>
  <c r="H18" i="1"/>
  <c r="E19" i="1"/>
  <c r="H19" i="1"/>
  <c r="E20" i="1"/>
  <c r="H20" i="1" s="1"/>
  <c r="E21" i="1"/>
  <c r="H21" i="1"/>
  <c r="C23" i="1"/>
  <c r="C33" i="1" s="1"/>
  <c r="D23" i="1"/>
  <c r="D33" i="1" s="1"/>
  <c r="F23" i="1"/>
  <c r="F33" i="1" s="1"/>
  <c r="G23" i="1"/>
  <c r="G33" i="1" s="1"/>
  <c r="E24" i="1"/>
  <c r="H24" i="1" s="1"/>
  <c r="E25" i="1"/>
  <c r="H25" i="1"/>
  <c r="E26" i="1"/>
  <c r="H26" i="1" s="1"/>
  <c r="E27" i="1"/>
  <c r="H27" i="1"/>
  <c r="E28" i="1"/>
  <c r="H28" i="1"/>
  <c r="E29" i="1"/>
  <c r="H29" i="1" s="1"/>
  <c r="E30" i="1"/>
  <c r="H30" i="1"/>
  <c r="E31" i="1"/>
  <c r="H31" i="1"/>
  <c r="E32" i="1"/>
  <c r="H32" i="1"/>
  <c r="E33" i="1" l="1"/>
  <c r="H33" i="1" s="1"/>
  <c r="E9" i="1"/>
  <c r="E23" i="1"/>
  <c r="H9" i="1"/>
  <c r="H23" i="1"/>
</calcChain>
</file>

<file path=xl/sharedStrings.xml><?xml version="1.0" encoding="utf-8"?>
<sst xmlns="http://schemas.openxmlformats.org/spreadsheetml/2006/main" count="40" uniqueCount="39">
  <si>
    <t>Bajo protesta de decir verdad declaramos de los formatos de la LDF son correctos y responsabilidad del ente emisor</t>
  </si>
  <si>
    <t>III. Total de Egresos (III = I + II)</t>
  </si>
  <si>
    <t>*</t>
  </si>
  <si>
    <t>H. Dependencia o Unidad Administrativa xx</t>
  </si>
  <si>
    <t>G. Dependencia o Unidad Administrativa 7</t>
  </si>
  <si>
    <t>F. Dependencia o Unidad Administrativa 6</t>
  </si>
  <si>
    <t>E. Dependencia o Unidad Administrativa 5</t>
  </si>
  <si>
    <t>D. Dependencia o Unidad Administrativa 4</t>
  </si>
  <si>
    <t>C. Dependencia o Unidad Administrativa 3</t>
  </si>
  <si>
    <t>B. Dependencia o Unidad Administrativa 2</t>
  </si>
  <si>
    <t>A. Dependencia o Unidad Administrativa 1</t>
  </si>
  <si>
    <t>II. Gasto Etiquetado (II=A+B+C+D+E+F+G+H)</t>
  </si>
  <si>
    <t>211213001A10000 ÓRGANO INTERNO DE CONTROL CODE</t>
  </si>
  <si>
    <t>211213001080000 DIR CENT EST FORM Y CAPA DESA DEP CODE</t>
  </si>
  <si>
    <t>211213001070000 DIR DE OPERACIÓN Y APROVECHAMIENTO CODE</t>
  </si>
  <si>
    <t>211213001060000 DIR ÁREA DE INFRAESTRUCTURA DEPTVA CODE</t>
  </si>
  <si>
    <t>211213001050000 DIR ÁREA INVESTIGACIÓN Y MEDIC DEP CODE</t>
  </si>
  <si>
    <t>211213001040000 DIR DEL ÁREA DE CULTURA FÍSICA CODE</t>
  </si>
  <si>
    <t>211213001030000 DIR DEL ÁREA DE DEPORTE CODE</t>
  </si>
  <si>
    <t>211213001020000 DIR DE FINANZAS Y ADMINISTRACIÓN CODE</t>
  </si>
  <si>
    <t>211213001010300 DIR DE ASUNTOS JURÍDICOS CODE</t>
  </si>
  <si>
    <t>211213001010200 DIR DE PLANEACIÓN Y DESARROLLO CODE</t>
  </si>
  <si>
    <t>211213001010100 SECRETARÍA PARTICULAR CODE</t>
  </si>
  <si>
    <t>211213001010000 DESPACHO DIRECCIÓN GENERAL CODE</t>
  </si>
  <si>
    <t>I. Gasto No Etiquetado (I=A+B+C+D+E+F+G+H)</t>
  </si>
  <si>
    <t>Pagado</t>
  </si>
  <si>
    <t>Devengado</t>
  </si>
  <si>
    <t>Modificado</t>
  </si>
  <si>
    <t>Ampliaciones/ (Reducciones)</t>
  </si>
  <si>
    <t>Aprobado</t>
  </si>
  <si>
    <t>Subejercicio</t>
  </si>
  <si>
    <t>Egresos</t>
  </si>
  <si>
    <t>Concepto</t>
  </si>
  <si>
    <t>(PESOS)</t>
  </si>
  <si>
    <t>Del 01 de enero al 31 de marzo de 2026</t>
  </si>
  <si>
    <t>Clasificación Administrativa</t>
  </si>
  <si>
    <t>Estado Analítico del Ejercicio del Presupuesto de Egresos Detallado - LDF</t>
  </si>
  <si>
    <t xml:space="preserve"> COMISIÓN DE DEPORTE DEL ESTADO DE GUANAJUATO</t>
  </si>
  <si>
    <t>Formato 6 b) Estado Analítico del Ejercicio del Presupuesto de Egresos Detallado - LDF 
                        (Clasificación Administrativa)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</si>
</sst>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_ ;\-#,##0.00\ "/>
    <numFmt numFmtId="166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166" fontId="2" fillId="0" borderId="1" xfId="1" applyNumberFormat="1" applyFont="1" applyFill="1" applyBorder="1" applyAlignment="1" applyProtection="1">
      <alignment vertical="center"/>
      <protection locked="0"/>
    </xf>
    <xf numFmtId="166" fontId="0" fillId="0" borderId="1" xfId="1" applyNumberFormat="1" applyFont="1" applyFill="1" applyBorder="1" applyAlignment="1" applyProtection="1">
      <alignment vertical="center"/>
      <protection locked="0"/>
    </xf>
    <xf numFmtId="166" fontId="0" fillId="0" borderId="1" xfId="1" applyNumberFormat="1" applyFont="1" applyFill="1" applyBorder="1" applyAlignment="1">
      <alignment vertical="center"/>
    </xf>
    <xf numFmtId="166" fontId="1" fillId="0" borderId="1" xfId="1" applyNumberFormat="1" applyFont="1" applyFill="1" applyBorder="1" applyAlignment="1" applyProtection="1">
      <alignment vertical="center"/>
      <protection locked="0"/>
    </xf>
    <xf numFmtId="166" fontId="2" fillId="0" borderId="2" xfId="1" applyNumberFormat="1" applyFont="1" applyFill="1" applyBorder="1" applyAlignment="1" applyProtection="1">
      <alignment vertical="center"/>
      <protection locked="0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" fontId="2" fillId="2" borderId="13" xfId="0" applyNumberFormat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3" fontId="2" fillId="2" borderId="15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indent="3"/>
    </xf>
    <xf numFmtId="166" fontId="2" fillId="0" borderId="16" xfId="1" applyNumberFormat="1" applyFont="1" applyFill="1" applyBorder="1" applyAlignment="1" applyProtection="1">
      <alignment vertical="center"/>
      <protection locked="0"/>
    </xf>
    <xf numFmtId="0" fontId="0" fillId="0" borderId="17" xfId="0" applyBorder="1" applyAlignment="1" applyProtection="1">
      <alignment horizontal="left" vertical="center" indent="6"/>
      <protection locked="0"/>
    </xf>
    <xf numFmtId="166" fontId="0" fillId="0" borderId="18" xfId="1" applyNumberFormat="1" applyFont="1" applyFill="1" applyBorder="1" applyAlignment="1" applyProtection="1">
      <alignment vertical="center"/>
      <protection locked="0"/>
    </xf>
    <xf numFmtId="0" fontId="3" fillId="0" borderId="17" xfId="0" applyFont="1" applyBorder="1" applyAlignment="1">
      <alignment vertical="center"/>
    </xf>
    <xf numFmtId="166" fontId="0" fillId="0" borderId="18" xfId="1" applyNumberFormat="1" applyFont="1" applyFill="1" applyBorder="1" applyAlignment="1">
      <alignment vertical="center"/>
    </xf>
    <xf numFmtId="0" fontId="2" fillId="0" borderId="17" xfId="0" applyFont="1" applyBorder="1" applyAlignment="1">
      <alignment horizontal="left" vertical="center" indent="3"/>
    </xf>
    <xf numFmtId="166" fontId="2" fillId="0" borderId="18" xfId="1" applyNumberFormat="1" applyFont="1" applyFill="1" applyBorder="1" applyAlignment="1" applyProtection="1">
      <alignment vertical="center"/>
      <protection locked="0"/>
    </xf>
    <xf numFmtId="0" fontId="0" fillId="0" borderId="19" xfId="0" applyBorder="1" applyAlignment="1">
      <alignment vertical="center"/>
    </xf>
    <xf numFmtId="165" fontId="0" fillId="0" borderId="20" xfId="1" applyNumberFormat="1" applyFont="1" applyBorder="1" applyAlignment="1">
      <alignment vertical="center"/>
    </xf>
    <xf numFmtId="165" fontId="0" fillId="0" borderId="21" xfId="1" applyNumberFormat="1" applyFon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Informatica/Downloads/Formatos_Anexo_1_Criterios_LDF.xlsm" TargetMode="External"/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ADM-3/Documents/a.%202020/Cuenta%20p&#250;blica%202020/C.P.%201er%20trimestre%202020/0361_IDF_PEGT_UPJ_2001.xlsm" TargetMode="External"/><Relationship Id="rId1" Type="http://schemas.openxmlformats.org/officeDocument/2006/relationships/externalLinkPath" Target="/Users/ADM-3/Documents/a.%202020/Cuenta%20p&#250;blica%202020/C.P.%201er%20trimestre%202020/0361_IDF_PEGT_UPJ_2001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11">
          <cell r="C11" t="str">
            <v>Gobierno del Estado de Guanajuato</v>
          </cell>
        </row>
        <row r="12">
          <cell r="C12">
            <v>2020</v>
          </cell>
        </row>
        <row r="25">
          <cell r="D25" t="str">
            <v>2015 ¹ (c)</v>
          </cell>
          <cell r="E25" t="str">
            <v>2016 ¹ (c)</v>
          </cell>
          <cell r="F25" t="str">
            <v>2017 ¹ (c)</v>
          </cell>
          <cell r="G25" t="str">
            <v>2018 ¹ (c)</v>
          </cell>
          <cell r="H25" t="str">
            <v>2019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7458F-B35F-461C-AC9D-B96A4F8CA127}">
  <dimension ref="B1:H35"/>
  <sheetViews>
    <sheetView showGridLines="0" tabSelected="1" zoomScale="80" zoomScaleNormal="80" workbookViewId="0">
      <selection activeCell="B2" sqref="B2:H34"/>
    </sheetView>
  </sheetViews>
  <sheetFormatPr baseColWidth="10" defaultRowHeight="15" x14ac:dyDescent="0.25"/>
  <cols>
    <col min="2" max="2" width="58.140625" customWidth="1"/>
    <col min="3" max="3" width="21.7109375" customWidth="1"/>
    <col min="4" max="4" width="13.85546875" bestFit="1" customWidth="1"/>
    <col min="5" max="5" width="12.42578125" bestFit="1" customWidth="1"/>
    <col min="6" max="7" width="11.42578125" bestFit="1" customWidth="1"/>
    <col min="8" max="8" width="12.42578125" bestFit="1" customWidth="1"/>
  </cols>
  <sheetData>
    <row r="1" spans="2:8" ht="53.25" customHeight="1" thickBot="1" x14ac:dyDescent="0.3">
      <c r="B1" s="10" t="s">
        <v>38</v>
      </c>
      <c r="C1" s="10"/>
      <c r="D1" s="10"/>
      <c r="E1" s="10"/>
      <c r="F1" s="10"/>
      <c r="G1" s="10"/>
      <c r="H1" s="10"/>
    </row>
    <row r="2" spans="2:8" x14ac:dyDescent="0.25">
      <c r="B2" s="11" t="s">
        <v>37</v>
      </c>
      <c r="C2" s="12"/>
      <c r="D2" s="12"/>
      <c r="E2" s="12"/>
      <c r="F2" s="12"/>
      <c r="G2" s="12"/>
      <c r="H2" s="13"/>
    </row>
    <row r="3" spans="2:8" x14ac:dyDescent="0.25">
      <c r="B3" s="14" t="s">
        <v>36</v>
      </c>
      <c r="C3" s="15"/>
      <c r="D3" s="15"/>
      <c r="E3" s="15"/>
      <c r="F3" s="15"/>
      <c r="G3" s="15"/>
      <c r="H3" s="16"/>
    </row>
    <row r="4" spans="2:8" x14ac:dyDescent="0.25">
      <c r="B4" s="14" t="s">
        <v>35</v>
      </c>
      <c r="C4" s="15"/>
      <c r="D4" s="15"/>
      <c r="E4" s="15"/>
      <c r="F4" s="15"/>
      <c r="G4" s="15"/>
      <c r="H4" s="16"/>
    </row>
    <row r="5" spans="2:8" x14ac:dyDescent="0.25">
      <c r="B5" s="14" t="s">
        <v>34</v>
      </c>
      <c r="C5" s="15"/>
      <c r="D5" s="15"/>
      <c r="E5" s="15"/>
      <c r="F5" s="15"/>
      <c r="G5" s="15"/>
      <c r="H5" s="16"/>
    </row>
    <row r="6" spans="2:8" x14ac:dyDescent="0.25">
      <c r="B6" s="17" t="s">
        <v>33</v>
      </c>
      <c r="C6" s="9"/>
      <c r="D6" s="9"/>
      <c r="E6" s="9"/>
      <c r="F6" s="9"/>
      <c r="G6" s="9"/>
      <c r="H6" s="18"/>
    </row>
    <row r="7" spans="2:8" x14ac:dyDescent="0.25">
      <c r="B7" s="19" t="s">
        <v>32</v>
      </c>
      <c r="C7" s="8" t="s">
        <v>31</v>
      </c>
      <c r="D7" s="8"/>
      <c r="E7" s="8"/>
      <c r="F7" s="8"/>
      <c r="G7" s="8"/>
      <c r="H7" s="20" t="s">
        <v>30</v>
      </c>
    </row>
    <row r="8" spans="2:8" ht="30" x14ac:dyDescent="0.25">
      <c r="B8" s="21"/>
      <c r="C8" s="6" t="s">
        <v>29</v>
      </c>
      <c r="D8" s="7" t="s">
        <v>28</v>
      </c>
      <c r="E8" s="6" t="s">
        <v>27</v>
      </c>
      <c r="F8" s="6" t="s">
        <v>26</v>
      </c>
      <c r="G8" s="6" t="s">
        <v>25</v>
      </c>
      <c r="H8" s="22"/>
    </row>
    <row r="9" spans="2:8" x14ac:dyDescent="0.25">
      <c r="B9" s="23" t="s">
        <v>24</v>
      </c>
      <c r="C9" s="5">
        <f>SUM(C10:C22)</f>
        <v>234065244.03</v>
      </c>
      <c r="D9" s="5">
        <f>SUM(D10:D22)</f>
        <v>59181629.459999993</v>
      </c>
      <c r="E9" s="5">
        <f>SUM(E10:E22)</f>
        <v>293246873.48999995</v>
      </c>
      <c r="F9" s="5">
        <f>SUM(F10:F22)</f>
        <v>53460042.469999991</v>
      </c>
      <c r="G9" s="5">
        <f>SUM(G10:G22)</f>
        <v>53460042.469999991</v>
      </c>
      <c r="H9" s="24">
        <f>SUM(H10:H22)</f>
        <v>239786831.02000001</v>
      </c>
    </row>
    <row r="10" spans="2:8" x14ac:dyDescent="0.25">
      <c r="B10" s="25" t="s">
        <v>23</v>
      </c>
      <c r="C10" s="4">
        <v>8980762.6600000001</v>
      </c>
      <c r="D10" s="4">
        <v>5316263.21</v>
      </c>
      <c r="E10" s="2">
        <f>C10+D10</f>
        <v>14297025.870000001</v>
      </c>
      <c r="F10" s="4">
        <v>5264962.9800000004</v>
      </c>
      <c r="G10" s="4">
        <v>5264962.9800000004</v>
      </c>
      <c r="H10" s="26">
        <f>E10-F10</f>
        <v>9032062.8900000006</v>
      </c>
    </row>
    <row r="11" spans="2:8" x14ac:dyDescent="0.25">
      <c r="B11" s="25" t="s">
        <v>22</v>
      </c>
      <c r="C11" s="4">
        <v>16703901.289999999</v>
      </c>
      <c r="D11" s="4">
        <v>31971351.960000001</v>
      </c>
      <c r="E11" s="2">
        <f>C11+D11</f>
        <v>48675253.25</v>
      </c>
      <c r="F11" s="4">
        <v>2817355.73</v>
      </c>
      <c r="G11" s="4">
        <v>2817355.73</v>
      </c>
      <c r="H11" s="26">
        <f>E11-F11</f>
        <v>45857897.520000003</v>
      </c>
    </row>
    <row r="12" spans="2:8" x14ac:dyDescent="0.25">
      <c r="B12" s="25" t="s">
        <v>21</v>
      </c>
      <c r="C12" s="4">
        <v>4607362.66</v>
      </c>
      <c r="D12" s="4">
        <v>28693</v>
      </c>
      <c r="E12" s="2">
        <f>C12+D12</f>
        <v>4636055.66</v>
      </c>
      <c r="F12" s="4">
        <v>873839.06</v>
      </c>
      <c r="G12" s="4">
        <v>873839.06</v>
      </c>
      <c r="H12" s="26">
        <f>E12-F12</f>
        <v>3762216.6</v>
      </c>
    </row>
    <row r="13" spans="2:8" x14ac:dyDescent="0.25">
      <c r="B13" s="25" t="s">
        <v>20</v>
      </c>
      <c r="C13" s="4">
        <v>2877001.38</v>
      </c>
      <c r="D13" s="4">
        <v>160815.81</v>
      </c>
      <c r="E13" s="2">
        <f>C13+D13</f>
        <v>3037817.19</v>
      </c>
      <c r="F13" s="4">
        <v>608968.65</v>
      </c>
      <c r="G13" s="4">
        <v>608968.65</v>
      </c>
      <c r="H13" s="26">
        <f>E13-F13</f>
        <v>2428848.54</v>
      </c>
    </row>
    <row r="14" spans="2:8" x14ac:dyDescent="0.25">
      <c r="B14" s="25" t="s">
        <v>19</v>
      </c>
      <c r="C14" s="4">
        <v>15599818.17</v>
      </c>
      <c r="D14" s="4">
        <v>2059789.37</v>
      </c>
      <c r="E14" s="2">
        <f>C14+D14</f>
        <v>17659607.539999999</v>
      </c>
      <c r="F14" s="4">
        <v>4234966.66</v>
      </c>
      <c r="G14" s="4">
        <v>4234966.66</v>
      </c>
      <c r="H14" s="26">
        <f>E14-F14</f>
        <v>13424640.879999999</v>
      </c>
    </row>
    <row r="15" spans="2:8" x14ac:dyDescent="0.25">
      <c r="B15" s="25" t="s">
        <v>18</v>
      </c>
      <c r="C15" s="4">
        <v>43903433.590000004</v>
      </c>
      <c r="D15" s="4">
        <v>-354771.09</v>
      </c>
      <c r="E15" s="2">
        <f>C15+D15</f>
        <v>43548662.5</v>
      </c>
      <c r="F15" s="4">
        <v>13436854.25</v>
      </c>
      <c r="G15" s="4">
        <v>13436854.25</v>
      </c>
      <c r="H15" s="26">
        <f>E15-F15</f>
        <v>30111808.25</v>
      </c>
    </row>
    <row r="16" spans="2:8" x14ac:dyDescent="0.25">
      <c r="B16" s="25" t="s">
        <v>17</v>
      </c>
      <c r="C16" s="4">
        <v>25836138.079999998</v>
      </c>
      <c r="D16" s="4">
        <v>1966064.85</v>
      </c>
      <c r="E16" s="2">
        <f>C16+D16</f>
        <v>27802202.93</v>
      </c>
      <c r="F16" s="4">
        <v>3929839.37</v>
      </c>
      <c r="G16" s="4">
        <v>3929839.37</v>
      </c>
      <c r="H16" s="26">
        <f>E16-F16</f>
        <v>23872363.559999999</v>
      </c>
    </row>
    <row r="17" spans="2:8" x14ac:dyDescent="0.25">
      <c r="B17" s="25" t="s">
        <v>16</v>
      </c>
      <c r="C17" s="4">
        <v>7999428.9699999997</v>
      </c>
      <c r="D17" s="4">
        <v>1713077.48</v>
      </c>
      <c r="E17" s="2">
        <f>C17+D17</f>
        <v>9712506.4499999993</v>
      </c>
      <c r="F17" s="4">
        <v>2154793.83</v>
      </c>
      <c r="G17" s="4">
        <v>2154793.83</v>
      </c>
      <c r="H17" s="26">
        <f>E17-F17</f>
        <v>7557712.6199999992</v>
      </c>
    </row>
    <row r="18" spans="2:8" x14ac:dyDescent="0.25">
      <c r="B18" s="25" t="s">
        <v>15</v>
      </c>
      <c r="C18" s="4">
        <v>11315072.02</v>
      </c>
      <c r="D18" s="4">
        <v>6431700.9299999997</v>
      </c>
      <c r="E18" s="2">
        <f>C18+D18</f>
        <v>17746772.949999999</v>
      </c>
      <c r="F18" s="4">
        <v>2831737.08</v>
      </c>
      <c r="G18" s="4">
        <v>2831737.08</v>
      </c>
      <c r="H18" s="26">
        <f>E18-F18</f>
        <v>14915035.869999999</v>
      </c>
    </row>
    <row r="19" spans="2:8" x14ac:dyDescent="0.25">
      <c r="B19" s="25" t="s">
        <v>14</v>
      </c>
      <c r="C19" s="4">
        <v>89165032.849999994</v>
      </c>
      <c r="D19" s="4">
        <v>9840375.2799999993</v>
      </c>
      <c r="E19" s="2">
        <f>C19+D19</f>
        <v>99005408.129999995</v>
      </c>
      <c r="F19" s="4">
        <v>15684536.66</v>
      </c>
      <c r="G19" s="4">
        <v>15684536.66</v>
      </c>
      <c r="H19" s="26">
        <f>E19-F19</f>
        <v>83320871.469999999</v>
      </c>
    </row>
    <row r="20" spans="2:8" x14ac:dyDescent="0.25">
      <c r="B20" s="25" t="s">
        <v>13</v>
      </c>
      <c r="C20" s="4">
        <v>4299781.12</v>
      </c>
      <c r="D20" s="4">
        <v>48268.66</v>
      </c>
      <c r="E20" s="2">
        <f>C20+D20</f>
        <v>4348049.78</v>
      </c>
      <c r="F20" s="4">
        <v>987682.3</v>
      </c>
      <c r="G20" s="4">
        <v>987682.3</v>
      </c>
      <c r="H20" s="26">
        <f>E20-F20</f>
        <v>3360367.4800000004</v>
      </c>
    </row>
    <row r="21" spans="2:8" x14ac:dyDescent="0.25">
      <c r="B21" s="25" t="s">
        <v>12</v>
      </c>
      <c r="C21" s="4">
        <v>2777511.24</v>
      </c>
      <c r="D21" s="4">
        <v>0</v>
      </c>
      <c r="E21" s="2">
        <f>C21+D21</f>
        <v>2777511.24</v>
      </c>
      <c r="F21" s="4">
        <v>634505.9</v>
      </c>
      <c r="G21" s="4">
        <v>634505.9</v>
      </c>
      <c r="H21" s="26">
        <f>E21-F21</f>
        <v>2143005.3400000003</v>
      </c>
    </row>
    <row r="22" spans="2:8" x14ac:dyDescent="0.25">
      <c r="B22" s="27" t="s">
        <v>2</v>
      </c>
      <c r="C22" s="3"/>
      <c r="D22" s="3"/>
      <c r="E22" s="3"/>
      <c r="F22" s="3"/>
      <c r="G22" s="3"/>
      <c r="H22" s="28"/>
    </row>
    <row r="23" spans="2:8" x14ac:dyDescent="0.25">
      <c r="B23" s="29" t="s">
        <v>11</v>
      </c>
      <c r="C23" s="1">
        <f>SUM(C24:C32)</f>
        <v>0</v>
      </c>
      <c r="D23" s="1">
        <f>SUM(D24:D32)</f>
        <v>0</v>
      </c>
      <c r="E23" s="1">
        <f>SUM(E24:E32)</f>
        <v>0</v>
      </c>
      <c r="F23" s="1">
        <f>SUM(F24:F32)</f>
        <v>0</v>
      </c>
      <c r="G23" s="1">
        <f>SUM(G24:G32)</f>
        <v>0</v>
      </c>
      <c r="H23" s="30">
        <f>SUM(H24:H32)</f>
        <v>0</v>
      </c>
    </row>
    <row r="24" spans="2:8" x14ac:dyDescent="0.25">
      <c r="B24" s="25" t="s">
        <v>10</v>
      </c>
      <c r="C24" s="2">
        <v>0</v>
      </c>
      <c r="D24" s="2">
        <v>0</v>
      </c>
      <c r="E24" s="2">
        <f>C24+D24</f>
        <v>0</v>
      </c>
      <c r="F24" s="2">
        <v>0</v>
      </c>
      <c r="G24" s="2">
        <v>0</v>
      </c>
      <c r="H24" s="26">
        <f>E24-F24</f>
        <v>0</v>
      </c>
    </row>
    <row r="25" spans="2:8" x14ac:dyDescent="0.25">
      <c r="B25" s="25" t="s">
        <v>9</v>
      </c>
      <c r="C25" s="2">
        <v>0</v>
      </c>
      <c r="D25" s="2">
        <v>0</v>
      </c>
      <c r="E25" s="2">
        <f>C25+D25</f>
        <v>0</v>
      </c>
      <c r="F25" s="2">
        <v>0</v>
      </c>
      <c r="G25" s="2">
        <v>0</v>
      </c>
      <c r="H25" s="26">
        <f>E25-F25</f>
        <v>0</v>
      </c>
    </row>
    <row r="26" spans="2:8" x14ac:dyDescent="0.25">
      <c r="B26" s="25" t="s">
        <v>8</v>
      </c>
      <c r="C26" s="2">
        <v>0</v>
      </c>
      <c r="D26" s="2">
        <v>0</v>
      </c>
      <c r="E26" s="2">
        <f>C26+D26</f>
        <v>0</v>
      </c>
      <c r="F26" s="2">
        <v>0</v>
      </c>
      <c r="G26" s="2">
        <v>0</v>
      </c>
      <c r="H26" s="26">
        <f>E26-F26</f>
        <v>0</v>
      </c>
    </row>
    <row r="27" spans="2:8" x14ac:dyDescent="0.25">
      <c r="B27" s="25" t="s">
        <v>7</v>
      </c>
      <c r="C27" s="2">
        <v>0</v>
      </c>
      <c r="D27" s="2">
        <v>0</v>
      </c>
      <c r="E27" s="2">
        <f>C27+D27</f>
        <v>0</v>
      </c>
      <c r="F27" s="2">
        <v>0</v>
      </c>
      <c r="G27" s="2">
        <v>0</v>
      </c>
      <c r="H27" s="26">
        <f>E27-F27</f>
        <v>0</v>
      </c>
    </row>
    <row r="28" spans="2:8" x14ac:dyDescent="0.25">
      <c r="B28" s="25" t="s">
        <v>6</v>
      </c>
      <c r="C28" s="2">
        <v>0</v>
      </c>
      <c r="D28" s="2">
        <v>0</v>
      </c>
      <c r="E28" s="2">
        <f>C28+D28</f>
        <v>0</v>
      </c>
      <c r="F28" s="2">
        <v>0</v>
      </c>
      <c r="G28" s="2">
        <v>0</v>
      </c>
      <c r="H28" s="26">
        <f>E28-F28</f>
        <v>0</v>
      </c>
    </row>
    <row r="29" spans="2:8" x14ac:dyDescent="0.25">
      <c r="B29" s="25" t="s">
        <v>5</v>
      </c>
      <c r="C29" s="2">
        <v>0</v>
      </c>
      <c r="D29" s="2">
        <v>0</v>
      </c>
      <c r="E29" s="2">
        <f>C29+D29</f>
        <v>0</v>
      </c>
      <c r="F29" s="2">
        <v>0</v>
      </c>
      <c r="G29" s="2">
        <v>0</v>
      </c>
      <c r="H29" s="26">
        <f>E29-F29</f>
        <v>0</v>
      </c>
    </row>
    <row r="30" spans="2:8" x14ac:dyDescent="0.25">
      <c r="B30" s="25" t="s">
        <v>4</v>
      </c>
      <c r="C30" s="2">
        <v>0</v>
      </c>
      <c r="D30" s="2">
        <v>0</v>
      </c>
      <c r="E30" s="2">
        <f>C30+D30</f>
        <v>0</v>
      </c>
      <c r="F30" s="2">
        <v>0</v>
      </c>
      <c r="G30" s="2">
        <v>0</v>
      </c>
      <c r="H30" s="26">
        <f>E30-F30</f>
        <v>0</v>
      </c>
    </row>
    <row r="31" spans="2:8" x14ac:dyDescent="0.25">
      <c r="B31" s="25" t="s">
        <v>3</v>
      </c>
      <c r="C31" s="2">
        <v>0</v>
      </c>
      <c r="D31" s="2">
        <v>0</v>
      </c>
      <c r="E31" s="2">
        <f>C31+D31</f>
        <v>0</v>
      </c>
      <c r="F31" s="2">
        <v>0</v>
      </c>
      <c r="G31" s="2">
        <v>0</v>
      </c>
      <c r="H31" s="26">
        <f>E31-F31</f>
        <v>0</v>
      </c>
    </row>
    <row r="32" spans="2:8" x14ac:dyDescent="0.25">
      <c r="B32" s="27" t="s">
        <v>2</v>
      </c>
      <c r="C32" s="3"/>
      <c r="D32" s="3"/>
      <c r="E32" s="2">
        <f>C32+D32</f>
        <v>0</v>
      </c>
      <c r="F32" s="2"/>
      <c r="G32" s="2"/>
      <c r="H32" s="26">
        <f>E32-F32</f>
        <v>0</v>
      </c>
    </row>
    <row r="33" spans="2:8" x14ac:dyDescent="0.25">
      <c r="B33" s="29" t="s">
        <v>1</v>
      </c>
      <c r="C33" s="1">
        <f>C9+C23</f>
        <v>234065244.03</v>
      </c>
      <c r="D33" s="1">
        <f>D9+D23</f>
        <v>59181629.459999993</v>
      </c>
      <c r="E33" s="1">
        <f>C33+D33</f>
        <v>293246873.49000001</v>
      </c>
      <c r="F33" s="1">
        <f>F9+F23</f>
        <v>53460042.469999991</v>
      </c>
      <c r="G33" s="1">
        <f>G9+G23</f>
        <v>53460042.469999991</v>
      </c>
      <c r="H33" s="30">
        <f>E33-F33</f>
        <v>239786831.02000001</v>
      </c>
    </row>
    <row r="34" spans="2:8" ht="15.75" thickBot="1" x14ac:dyDescent="0.3">
      <c r="B34" s="31"/>
      <c r="C34" s="32"/>
      <c r="D34" s="32"/>
      <c r="E34" s="32"/>
      <c r="F34" s="32"/>
      <c r="G34" s="32"/>
      <c r="H34" s="33"/>
    </row>
    <row r="35" spans="2:8" x14ac:dyDescent="0.25">
      <c r="B35" t="s">
        <v>0</v>
      </c>
    </row>
  </sheetData>
  <mergeCells count="9">
    <mergeCell ref="B7:B8"/>
    <mergeCell ref="C7:G7"/>
    <mergeCell ref="H7:H8"/>
    <mergeCell ref="B5:H5"/>
    <mergeCell ref="B1:H1"/>
    <mergeCell ref="B2:H2"/>
    <mergeCell ref="B3:H3"/>
    <mergeCell ref="B4:H4"/>
    <mergeCell ref="B6:H6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2026-04-23T19:35:02Z</cp:lastPrinted>
  <dcterms:created xsi:type="dcterms:W3CDTF">2026-04-23T19:34:16Z</dcterms:created>
  <dcterms:modified xsi:type="dcterms:W3CDTF">2026-04-23T19:35:58Z</dcterms:modified>
</cp:coreProperties>
</file>