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8_{A8D4B2BB-E751-4922-B504-896D6F343BD3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E12" i="2"/>
  <c r="B3" i="2"/>
  <c r="D3" i="2"/>
  <c r="F12" i="2"/>
  <c r="E4" i="2"/>
  <c r="E3" i="2" s="1"/>
  <c r="F4" i="2"/>
  <c r="F3" i="2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<sst xmlns="http://schemas.openxmlformats.org/spreadsheetml/2006/main" count="27" uniqueCount="27">
  <si>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</si>
  <si>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</si>
  <si>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</si>
  <si>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</si>
  <si>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</si>
  <si>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</si>
  <si>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</si>
  <si>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</si>
  <si>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</si>
  <si>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</si>
  <si>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</si>
  <si>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</si>
  <si>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</si>
  <si>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</si>
  <si>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</si>
  <si>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</si>
  <si>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</si>
  <si>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</si>
  <si>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</si>
  <si>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</si>
  <si>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</si>
  <si>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</si>
  <si>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</si>
  <si>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</si>
  <si>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</si>
  <si>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</si>
  <si>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COMISIÓN DE DEPORTE DEL ESTADO DE GUANAJUATO
Estado Analítico del Activo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</si>
</sst>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1952625</xdr:colOff>
      <xdr:row>28</xdr:row>
      <xdr:rowOff>38100</xdr:rowOff>
    </xdr:from>
    <xdr:to>
      <xdr:col>4</xdr:col>
      <xdr:colOff>230505</xdr:colOff>
      <xdr:row>34</xdr:row>
      <xdr:rowOff>99695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4FF18B-66B5-D559-1CDC-0625BD277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2625" y="4486275"/>
          <a:ext cx="5612130" cy="918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G35" sqref="G35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701826664.75999999</v>
      </c>
      <c r="C3" s="8">
        <f t="shared" ref="C3:F3" si="0">C4+C12</f>
        <v>1392206181.97</v>
      </c>
      <c r="D3" s="8">
        <f t="shared" si="0"/>
        <v>1357349649.95</v>
      </c>
      <c r="E3" s="8">
        <f t="shared" si="0"/>
        <v>736683196.78000009</v>
      </c>
      <c r="F3" s="8">
        <f t="shared" si="0"/>
        <v>34856532.020000033</v>
      </c>
    </row>
    <row r="4" spans="1:6" x14ac:dyDescent="0.2">
      <c r="A4" s="5" t="s">
        <v>4</v>
      </c>
      <c r="B4" s="8">
        <f>SUM(B5:B11)</f>
        <v>105073451.89999999</v>
      </c>
      <c r="C4" s="8">
        <f>SUM(C5:C11)</f>
        <v>1317646197.01</v>
      </c>
      <c r="D4" s="8">
        <f>SUM(D5:D11)</f>
        <v>1319736152.3</v>
      </c>
      <c r="E4" s="8">
        <f>SUM(E5:E11)</f>
        <v>102983496.61000009</v>
      </c>
      <c r="F4" s="8">
        <f>SUM(F5:F11)</f>
        <v>-2089955.289999919</v>
      </c>
    </row>
    <row r="5" spans="1:6" x14ac:dyDescent="0.2">
      <c r="A5" s="6" t="s">
        <v>5</v>
      </c>
      <c r="B5" s="9">
        <v>52507351.710000001</v>
      </c>
      <c r="C5" s="9">
        <v>813816899.47000003</v>
      </c>
      <c r="D5" s="9">
        <v>828520812.28999996</v>
      </c>
      <c r="E5" s="9">
        <f>B5+C5-D5</f>
        <v>37803438.890000105</v>
      </c>
      <c r="F5" s="9">
        <f t="shared" ref="F5:F11" si="1">E5-B5</f>
        <v>-14703912.819999896</v>
      </c>
    </row>
    <row r="6" spans="1:6" x14ac:dyDescent="0.2">
      <c r="A6" s="6" t="s">
        <v>6</v>
      </c>
      <c r="B6" s="9">
        <v>41922342.700000003</v>
      </c>
      <c r="C6" s="9">
        <v>503667808.82999998</v>
      </c>
      <c r="D6" s="9">
        <v>481225508.56999999</v>
      </c>
      <c r="E6" s="9">
        <f t="shared" ref="E6:E11" si="2">B6+C6-D6</f>
        <v>64364642.959999979</v>
      </c>
      <c r="F6" s="9">
        <f t="shared" si="1"/>
        <v>22442300.259999976</v>
      </c>
    </row>
    <row r="7" spans="1:6" x14ac:dyDescent="0.2">
      <c r="A7" s="6" t="s">
        <v>7</v>
      </c>
      <c r="B7" s="9">
        <v>10643757.49</v>
      </c>
      <c r="C7" s="9">
        <v>161488.71</v>
      </c>
      <c r="D7" s="9">
        <v>9989831.4399999995</v>
      </c>
      <c r="E7" s="9">
        <f t="shared" si="2"/>
        <v>815414.76000000164</v>
      </c>
      <c r="F7" s="9">
        <f t="shared" si="1"/>
        <v>-9828342.7299999986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596753212.86000001</v>
      </c>
      <c r="C12" s="8">
        <f>SUM(C13:C21)</f>
        <v>74559984.959999993</v>
      </c>
      <c r="D12" s="8">
        <f>SUM(D13:D21)</f>
        <v>37613497.649999999</v>
      </c>
      <c r="E12" s="8">
        <f>SUM(E13:E21)</f>
        <v>633699700.16999996</v>
      </c>
      <c r="F12" s="8">
        <f>SUM(F13:F21)</f>
        <v>36946487.30999995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686560131.27999997</v>
      </c>
      <c r="C15" s="10">
        <v>68351618.510000005</v>
      </c>
      <c r="D15" s="10">
        <v>34522934.710000001</v>
      </c>
      <c r="E15" s="10">
        <f t="shared" si="4"/>
        <v>720388815.07999992</v>
      </c>
      <c r="F15" s="10">
        <f t="shared" si="3"/>
        <v>33828683.799999952</v>
      </c>
    </row>
    <row r="16" spans="1:6" x14ac:dyDescent="0.2">
      <c r="A16" s="6" t="s">
        <v>14</v>
      </c>
      <c r="B16" s="9">
        <v>67450813.579999998</v>
      </c>
      <c r="C16" s="9">
        <v>6181125.8799999999</v>
      </c>
      <c r="D16" s="9">
        <v>3090562.94</v>
      </c>
      <c r="E16" s="9">
        <f t="shared" si="4"/>
        <v>70541376.519999996</v>
      </c>
      <c r="F16" s="9">
        <f t="shared" si="3"/>
        <v>3090562.9399999976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-157257732</v>
      </c>
      <c r="C18" s="9">
        <v>0</v>
      </c>
      <c r="D18" s="9">
        <v>0</v>
      </c>
      <c r="E18" s="9">
        <f t="shared" si="4"/>
        <v>-157257732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27240.57</v>
      </c>
      <c r="D19" s="9">
        <v>0</v>
      </c>
      <c r="E19" s="9">
        <f t="shared" si="4"/>
        <v>27240.57</v>
      </c>
      <c r="F19" s="9">
        <f t="shared" si="3"/>
        <v>27240.57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lastPrinted>2025-10-21T17:52:33Z</cp:lastPrinted>
  <dcterms:created xsi:type="dcterms:W3CDTF">2014-02-09T04:04:15Z</dcterms:created>
  <dcterms:modified xsi:type="dcterms:W3CDTF">2025-10-21T18:00:34Z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