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F1" sheetId="1" r:id="rId1"/>
  </sheets>
  <calcPr calcId="125725"/>
</workbook>
</file>

<file path=xl/calcChain.xml><?xml version="1.0" encoding="utf-8"?>
<calcChain xmlns="http://schemas.openxmlformats.org/spreadsheetml/2006/main">
  <c r="G72" i="1"/>
  <c r="F72"/>
  <c r="G65"/>
  <c r="F65"/>
  <c r="G60"/>
  <c r="G76" s="1"/>
  <c r="F60"/>
  <c r="F76" s="1"/>
  <c r="D57"/>
  <c r="C57"/>
  <c r="G54"/>
  <c r="F54"/>
  <c r="G39"/>
  <c r="F39"/>
  <c r="D38"/>
  <c r="C38"/>
  <c r="G35"/>
  <c r="F35"/>
  <c r="D35"/>
  <c r="C35"/>
  <c r="G28"/>
  <c r="F28"/>
  <c r="D28"/>
  <c r="C28"/>
  <c r="G24"/>
  <c r="F24"/>
  <c r="D22"/>
  <c r="D44" s="1"/>
  <c r="D59" s="1"/>
  <c r="C22"/>
  <c r="C44" s="1"/>
  <c r="C59" s="1"/>
  <c r="G20"/>
  <c r="F20"/>
  <c r="G16"/>
  <c r="F16"/>
  <c r="D14"/>
  <c r="C14"/>
  <c r="G6"/>
  <c r="G44" s="1"/>
  <c r="F6"/>
  <c r="F44" s="1"/>
  <c r="D6"/>
  <c r="C6"/>
  <c r="F56" l="1"/>
  <c r="F78" s="1"/>
  <c r="G56"/>
  <c r="G78" s="1"/>
</calcChain>
</file>

<file path=xl/sharedStrings.xml><?xml version="1.0" encoding="utf-8"?>
<sst xmlns="http://schemas.openxmlformats.org/spreadsheetml/2006/main" count="120" uniqueCount="119">
  <si>
    <t>COMISION ESTATAL DE DEPORTE DEL ESTADO DE GUANAJUATO
Estado de Situación Financiera Detallado - LDF
al 31 de Marzo de 2017 y al 31 de Diciembre de 2016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</si>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</sst>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/>
    <xf numFmtId="0" fontId="1" fillId="0" borderId="0"/>
  </cellStyleXfs>
  <cellXfs count="2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4" fontId="3" fillId="0" borderId="6" xfId="1" applyNumberFormat="1" applyFont="1" applyBorder="1" applyAlignment="1">
      <alignment vertical="center"/>
    </xf>
    <xf numFmtId="0" fontId="3" fillId="0" borderId="0" xfId="1" applyFont="1" applyBorder="1" applyAlignment="1">
      <alignment horizontal="justify" vertical="center" wrapText="1"/>
    </xf>
    <xf numFmtId="0" fontId="4" fillId="0" borderId="5" xfId="1" applyFont="1" applyBorder="1" applyAlignment="1">
      <alignment vertical="center" wrapText="1"/>
    </xf>
    <xf numFmtId="4" fontId="4" fillId="0" borderId="7" xfId="1" applyNumberFormat="1" applyFont="1" applyBorder="1" applyAlignment="1">
      <alignment vertical="center"/>
    </xf>
    <xf numFmtId="0" fontId="4" fillId="0" borderId="0" xfId="1" applyFont="1" applyBorder="1" applyAlignment="1">
      <alignment horizontal="justify" vertical="center" wrapText="1"/>
    </xf>
    <xf numFmtId="4" fontId="3" fillId="0" borderId="7" xfId="1" applyNumberFormat="1" applyFont="1" applyBorder="1" applyAlignment="1">
      <alignment vertical="center"/>
    </xf>
    <xf numFmtId="0" fontId="3" fillId="0" borderId="5" xfId="1" applyFont="1" applyBorder="1" applyAlignment="1">
      <alignment horizontal="left" vertical="center" wrapText="1" indent="1"/>
    </xf>
    <xf numFmtId="0" fontId="3" fillId="0" borderId="0" xfId="1" applyFont="1" applyBorder="1" applyAlignment="1">
      <alignment horizontal="left" vertical="center" wrapText="1" indent="1"/>
    </xf>
    <xf numFmtId="0" fontId="4" fillId="0" borderId="5" xfId="1" applyFont="1" applyBorder="1" applyAlignment="1">
      <alignment horizontal="justify" vertical="center" wrapText="1"/>
    </xf>
    <xf numFmtId="0" fontId="3" fillId="0" borderId="5" xfId="1" applyFont="1" applyBorder="1" applyAlignment="1">
      <alignment horizontal="justify" vertical="center" wrapText="1"/>
    </xf>
    <xf numFmtId="0" fontId="5" fillId="0" borderId="0" xfId="1" applyFont="1" applyBorder="1" applyAlignment="1">
      <alignment horizontal="justify" vertical="center" wrapText="1"/>
    </xf>
    <xf numFmtId="0" fontId="3" fillId="0" borderId="8" xfId="1" applyFont="1" applyBorder="1" applyAlignment="1">
      <alignment horizontal="justify" vertical="center" wrapText="1"/>
    </xf>
    <xf numFmtId="4" fontId="3" fillId="0" borderId="9" xfId="1" applyNumberFormat="1" applyFont="1" applyBorder="1" applyAlignment="1">
      <alignment vertical="center"/>
    </xf>
    <xf numFmtId="0" fontId="3" fillId="0" borderId="10" xfId="1" applyFont="1" applyBorder="1" applyAlignment="1">
      <alignment horizontal="justify" vertical="center" wrapText="1"/>
    </xf>
  </cellXfs>
  <cellStyles count="5">
    <cellStyle name="Moneda 2" xfId="2"/>
    <cellStyle name="Normal" xfId="0" builtinId="0"/>
    <cellStyle name="Normal 2" xfId="1"/>
    <cellStyle name="Normal 2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9"/>
  <sheetViews>
    <sheetView tabSelected="1" zoomScaleNormal="100" workbookViewId="0">
      <selection activeCell="B66" sqref="B66"/>
    </sheetView>
  </sheetViews>
  <sheetFormatPr baseColWidth="10" defaultRowHeight="11.25"/>
  <cols>
    <col min="1" max="1" width="0.7109375" style="4" customWidth="1"/>
    <col min="2" max="2" width="56.42578125" style="4" customWidth="1"/>
    <col min="3" max="4" width="11.85546875" style="4" customWidth="1"/>
    <col min="5" max="5" width="56.42578125" style="4" customWidth="1"/>
    <col min="6" max="7" width="11.85546875" style="4" customWidth="1"/>
    <col min="8" max="16384" width="11.42578125" style="4"/>
  </cols>
  <sheetData>
    <row r="1" spans="2:7" ht="45.95" customHeight="1">
      <c r="B1" s="1" t="s">
        <v>0</v>
      </c>
      <c r="C1" s="2"/>
      <c r="D1" s="2"/>
      <c r="E1" s="2"/>
      <c r="F1" s="2"/>
      <c r="G1" s="3"/>
    </row>
    <row r="2" spans="2:7">
      <c r="B2" s="5" t="s">
        <v>1</v>
      </c>
      <c r="C2" s="6">
        <v>2017</v>
      </c>
      <c r="D2" s="6">
        <v>2016</v>
      </c>
      <c r="E2" s="5" t="s">
        <v>1</v>
      </c>
      <c r="F2" s="6">
        <v>2017</v>
      </c>
      <c r="G2" s="6">
        <v>2016</v>
      </c>
    </row>
    <row r="3" spans="2:7">
      <c r="B3" s="7"/>
      <c r="C3" s="8"/>
      <c r="D3" s="8"/>
      <c r="E3" s="9"/>
      <c r="F3" s="8"/>
      <c r="G3" s="8"/>
    </row>
    <row r="4" spans="2:7">
      <c r="B4" s="10" t="s">
        <v>2</v>
      </c>
      <c r="C4" s="11"/>
      <c r="D4" s="11"/>
      <c r="E4" s="12" t="s">
        <v>3</v>
      </c>
      <c r="F4" s="11"/>
      <c r="G4" s="11"/>
    </row>
    <row r="5" spans="2:7">
      <c r="B5" s="10" t="s">
        <v>4</v>
      </c>
      <c r="C5" s="13"/>
      <c r="D5" s="13"/>
      <c r="E5" s="12" t="s">
        <v>5</v>
      </c>
      <c r="F5" s="13"/>
      <c r="G5" s="13"/>
    </row>
    <row r="6" spans="2:7">
      <c r="B6" s="7" t="s">
        <v>6</v>
      </c>
      <c r="C6" s="13">
        <f>SUM(C7:C13)</f>
        <v>31729070.780000001</v>
      </c>
      <c r="D6" s="13">
        <f>SUM(D7:D13)</f>
        <v>31138989.129999999</v>
      </c>
      <c r="E6" s="9" t="s">
        <v>7</v>
      </c>
      <c r="F6" s="13">
        <f>SUM(F7:F15)</f>
        <v>2682270.1</v>
      </c>
      <c r="G6" s="13">
        <f>SUM(G7:G15)</f>
        <v>29598135.129999999</v>
      </c>
    </row>
    <row r="7" spans="2:7">
      <c r="B7" s="14" t="s">
        <v>8</v>
      </c>
      <c r="C7" s="13"/>
      <c r="D7" s="13"/>
      <c r="E7" s="15" t="s">
        <v>9</v>
      </c>
      <c r="F7" s="13">
        <v>0</v>
      </c>
      <c r="G7" s="13">
        <v>2500</v>
      </c>
    </row>
    <row r="8" spans="2:7">
      <c r="B8" s="14" t="s">
        <v>10</v>
      </c>
      <c r="C8" s="13">
        <v>31729070.780000001</v>
      </c>
      <c r="D8" s="13">
        <v>31138989.129999999</v>
      </c>
      <c r="E8" s="15" t="s">
        <v>11</v>
      </c>
      <c r="F8" s="13">
        <v>0</v>
      </c>
      <c r="G8" s="13">
        <v>1274636.56</v>
      </c>
    </row>
    <row r="9" spans="2:7">
      <c r="B9" s="14" t="s">
        <v>12</v>
      </c>
      <c r="C9" s="13"/>
      <c r="D9" s="13"/>
      <c r="E9" s="15" t="s">
        <v>13</v>
      </c>
      <c r="F9" s="13">
        <v>0</v>
      </c>
      <c r="G9" s="13">
        <v>0</v>
      </c>
    </row>
    <row r="10" spans="2:7">
      <c r="B10" s="14" t="s">
        <v>14</v>
      </c>
      <c r="C10" s="13"/>
      <c r="D10" s="13"/>
      <c r="E10" s="15" t="s">
        <v>15</v>
      </c>
      <c r="F10" s="13"/>
      <c r="G10" s="13"/>
    </row>
    <row r="11" spans="2:7">
      <c r="B11" s="14" t="s">
        <v>16</v>
      </c>
      <c r="C11" s="13"/>
      <c r="D11" s="13"/>
      <c r="E11" s="15" t="s">
        <v>17</v>
      </c>
      <c r="F11" s="13">
        <v>0</v>
      </c>
      <c r="G11" s="13">
        <v>218000</v>
      </c>
    </row>
    <row r="12" spans="2:7" ht="22.5">
      <c r="B12" s="14" t="s">
        <v>18</v>
      </c>
      <c r="C12" s="13"/>
      <c r="D12" s="13"/>
      <c r="E12" s="15" t="s">
        <v>19</v>
      </c>
      <c r="F12" s="13"/>
      <c r="G12" s="13"/>
    </row>
    <row r="13" spans="2:7">
      <c r="B13" s="14" t="s">
        <v>20</v>
      </c>
      <c r="C13" s="13"/>
      <c r="D13" s="13"/>
      <c r="E13" s="15" t="s">
        <v>21</v>
      </c>
      <c r="F13" s="13">
        <v>905370.25</v>
      </c>
      <c r="G13" s="13">
        <v>2147167.58</v>
      </c>
    </row>
    <row r="14" spans="2:7">
      <c r="B14" s="7" t="s">
        <v>22</v>
      </c>
      <c r="C14" s="13">
        <f>SUM(C15:C21)</f>
        <v>27331576.809999999</v>
      </c>
      <c r="D14" s="13">
        <f>SUM(D15:D21)</f>
        <v>10814620.640000001</v>
      </c>
      <c r="E14" s="15" t="s">
        <v>23</v>
      </c>
      <c r="F14" s="13"/>
      <c r="G14" s="13"/>
    </row>
    <row r="15" spans="2:7">
      <c r="B15" s="14" t="s">
        <v>24</v>
      </c>
      <c r="C15" s="13">
        <v>27031618.82</v>
      </c>
      <c r="D15" s="13">
        <v>10771878.640000001</v>
      </c>
      <c r="E15" s="15" t="s">
        <v>25</v>
      </c>
      <c r="F15" s="13">
        <v>1776899.85</v>
      </c>
      <c r="G15" s="13">
        <v>25955830.989999998</v>
      </c>
    </row>
    <row r="16" spans="2:7">
      <c r="B16" s="14" t="s">
        <v>26</v>
      </c>
      <c r="C16" s="13">
        <v>0</v>
      </c>
      <c r="D16" s="13">
        <v>0</v>
      </c>
      <c r="E16" s="9" t="s">
        <v>27</v>
      </c>
      <c r="F16" s="13">
        <f>SUM(F17:F19)</f>
        <v>0</v>
      </c>
      <c r="G16" s="13">
        <f>SUM(G17:G19)</f>
        <v>0</v>
      </c>
    </row>
    <row r="17" spans="2:7">
      <c r="B17" s="14" t="s">
        <v>28</v>
      </c>
      <c r="C17" s="13">
        <v>195957.99</v>
      </c>
      <c r="D17" s="13">
        <v>42742</v>
      </c>
      <c r="E17" s="15" t="s">
        <v>29</v>
      </c>
      <c r="F17" s="13">
        <v>0</v>
      </c>
      <c r="G17" s="13">
        <v>0</v>
      </c>
    </row>
    <row r="18" spans="2:7" ht="13.5" customHeight="1">
      <c r="B18" s="14" t="s">
        <v>30</v>
      </c>
      <c r="C18" s="13"/>
      <c r="D18" s="13"/>
      <c r="E18" s="15" t="s">
        <v>31</v>
      </c>
      <c r="F18" s="13">
        <v>0</v>
      </c>
      <c r="G18" s="13">
        <v>0</v>
      </c>
    </row>
    <row r="19" spans="2:7">
      <c r="B19" s="14" t="s">
        <v>32</v>
      </c>
      <c r="C19" s="13">
        <v>104000</v>
      </c>
      <c r="D19" s="13">
        <v>0</v>
      </c>
      <c r="E19" s="15" t="s">
        <v>33</v>
      </c>
      <c r="F19" s="13">
        <v>0</v>
      </c>
      <c r="G19" s="13">
        <v>0</v>
      </c>
    </row>
    <row r="20" spans="2:7">
      <c r="B20" s="14" t="s">
        <v>34</v>
      </c>
      <c r="C20" s="13"/>
      <c r="D20" s="13"/>
      <c r="E20" s="9" t="s">
        <v>35</v>
      </c>
      <c r="F20" s="13">
        <f>SUM(F21:F22)</f>
        <v>0</v>
      </c>
      <c r="G20" s="13">
        <f>SUM(G21:G22)</f>
        <v>0</v>
      </c>
    </row>
    <row r="21" spans="2:7">
      <c r="B21" s="14" t="s">
        <v>36</v>
      </c>
      <c r="C21" s="13">
        <v>0</v>
      </c>
      <c r="D21" s="13">
        <v>0</v>
      </c>
      <c r="E21" s="15" t="s">
        <v>37</v>
      </c>
      <c r="F21" s="13">
        <v>0</v>
      </c>
      <c r="G21" s="13">
        <v>0</v>
      </c>
    </row>
    <row r="22" spans="2:7">
      <c r="B22" s="7" t="s">
        <v>38</v>
      </c>
      <c r="C22" s="13">
        <f>SUM(C23:C27)</f>
        <v>4528926.7300000004</v>
      </c>
      <c r="D22" s="13">
        <f>SUM(D23:D27)</f>
        <v>3578537.43</v>
      </c>
      <c r="E22" s="15" t="s">
        <v>39</v>
      </c>
      <c r="F22" s="13">
        <v>0</v>
      </c>
      <c r="G22" s="13">
        <v>0</v>
      </c>
    </row>
    <row r="23" spans="2:7" ht="22.5">
      <c r="B23" s="14" t="s">
        <v>40</v>
      </c>
      <c r="C23" s="13">
        <v>136145.9</v>
      </c>
      <c r="D23" s="13">
        <v>0</v>
      </c>
      <c r="E23" s="9" t="s">
        <v>41</v>
      </c>
      <c r="F23" s="13">
        <v>0</v>
      </c>
      <c r="G23" s="13">
        <v>0</v>
      </c>
    </row>
    <row r="24" spans="2:7" ht="22.5">
      <c r="B24" s="14" t="s">
        <v>42</v>
      </c>
      <c r="C24" s="13"/>
      <c r="D24" s="13"/>
      <c r="E24" s="9" t="s">
        <v>43</v>
      </c>
      <c r="F24" s="13">
        <f>SUM(F25:F27)</f>
        <v>0</v>
      </c>
      <c r="G24" s="13">
        <f>SUM(G25:G27)</f>
        <v>0</v>
      </c>
    </row>
    <row r="25" spans="2:7" ht="22.5">
      <c r="B25" s="14" t="s">
        <v>44</v>
      </c>
      <c r="C25" s="13"/>
      <c r="D25" s="13"/>
      <c r="E25" s="15" t="s">
        <v>45</v>
      </c>
      <c r="F25" s="13">
        <v>0</v>
      </c>
      <c r="G25" s="13">
        <v>0</v>
      </c>
    </row>
    <row r="26" spans="2:7">
      <c r="B26" s="14" t="s">
        <v>46</v>
      </c>
      <c r="C26" s="13">
        <v>4392780.83</v>
      </c>
      <c r="D26" s="13">
        <v>3578537.43</v>
      </c>
      <c r="E26" s="15" t="s">
        <v>47</v>
      </c>
      <c r="F26" s="13">
        <v>0</v>
      </c>
      <c r="G26" s="13">
        <v>0</v>
      </c>
    </row>
    <row r="27" spans="2:7">
      <c r="B27" s="14" t="s">
        <v>48</v>
      </c>
      <c r="C27" s="13"/>
      <c r="D27" s="13"/>
      <c r="E27" s="15" t="s">
        <v>49</v>
      </c>
      <c r="F27" s="13">
        <v>0</v>
      </c>
      <c r="G27" s="13">
        <v>0</v>
      </c>
    </row>
    <row r="28" spans="2:7" ht="22.5">
      <c r="B28" s="7" t="s">
        <v>50</v>
      </c>
      <c r="C28" s="13">
        <f>SUM(C29:C33)</f>
        <v>0</v>
      </c>
      <c r="D28" s="13">
        <f>SUM(D29:D33)</f>
        <v>0</v>
      </c>
      <c r="E28" s="9" t="s">
        <v>51</v>
      </c>
      <c r="F28" s="13">
        <f>SUM(F29:F34)</f>
        <v>0</v>
      </c>
      <c r="G28" s="13">
        <f>SUM(G29:G34)</f>
        <v>0</v>
      </c>
    </row>
    <row r="29" spans="2:7">
      <c r="B29" s="14" t="s">
        <v>52</v>
      </c>
      <c r="C29" s="13">
        <v>0</v>
      </c>
      <c r="D29" s="13">
        <v>0</v>
      </c>
      <c r="E29" s="15" t="s">
        <v>53</v>
      </c>
      <c r="F29" s="13"/>
      <c r="G29" s="13"/>
    </row>
    <row r="30" spans="2:7">
      <c r="B30" s="14" t="s">
        <v>54</v>
      </c>
      <c r="C30" s="13"/>
      <c r="D30" s="13"/>
      <c r="E30" s="15" t="s">
        <v>55</v>
      </c>
      <c r="F30" s="13"/>
      <c r="G30" s="13"/>
    </row>
    <row r="31" spans="2:7">
      <c r="B31" s="14" t="s">
        <v>56</v>
      </c>
      <c r="C31" s="13"/>
      <c r="D31" s="13"/>
      <c r="E31" s="15" t="s">
        <v>57</v>
      </c>
      <c r="F31" s="13"/>
      <c r="G31" s="13"/>
    </row>
    <row r="32" spans="2:7">
      <c r="B32" s="14" t="s">
        <v>58</v>
      </c>
      <c r="C32" s="13"/>
      <c r="D32" s="13"/>
      <c r="E32" s="15" t="s">
        <v>59</v>
      </c>
      <c r="F32" s="13"/>
      <c r="G32" s="13"/>
    </row>
    <row r="33" spans="2:7">
      <c r="B33" s="14" t="s">
        <v>60</v>
      </c>
      <c r="C33" s="13"/>
      <c r="D33" s="13"/>
      <c r="E33" s="15" t="s">
        <v>61</v>
      </c>
      <c r="F33" s="13"/>
      <c r="G33" s="13"/>
    </row>
    <row r="34" spans="2:7">
      <c r="B34" s="7" t="s">
        <v>62</v>
      </c>
      <c r="C34" s="13">
        <v>0</v>
      </c>
      <c r="D34" s="13">
        <v>0</v>
      </c>
      <c r="E34" s="15" t="s">
        <v>63</v>
      </c>
      <c r="F34" s="13"/>
      <c r="G34" s="13"/>
    </row>
    <row r="35" spans="2:7">
      <c r="B35" s="7" t="s">
        <v>64</v>
      </c>
      <c r="C35" s="13">
        <f>SUM(C36:C37)</f>
        <v>0</v>
      </c>
      <c r="D35" s="13">
        <f>SUM(D36:D37)</f>
        <v>0</v>
      </c>
      <c r="E35" s="9" t="s">
        <v>65</v>
      </c>
      <c r="F35" s="13">
        <f>SUM(F36:F38)</f>
        <v>0</v>
      </c>
      <c r="G35" s="13">
        <f>SUM(G36:G38)</f>
        <v>0</v>
      </c>
    </row>
    <row r="36" spans="2:7" ht="22.5">
      <c r="B36" s="14" t="s">
        <v>66</v>
      </c>
      <c r="C36" s="13">
        <v>0</v>
      </c>
      <c r="D36" s="13">
        <v>0</v>
      </c>
      <c r="E36" s="15" t="s">
        <v>67</v>
      </c>
      <c r="F36" s="13">
        <v>0</v>
      </c>
      <c r="G36" s="13">
        <v>0</v>
      </c>
    </row>
    <row r="37" spans="2:7">
      <c r="B37" s="14" t="s">
        <v>68</v>
      </c>
      <c r="C37" s="13">
        <v>0</v>
      </c>
      <c r="D37" s="13">
        <v>0</v>
      </c>
      <c r="E37" s="15" t="s">
        <v>69</v>
      </c>
      <c r="F37" s="13">
        <v>0</v>
      </c>
      <c r="G37" s="13">
        <v>0</v>
      </c>
    </row>
    <row r="38" spans="2:7">
      <c r="B38" s="7" t="s">
        <v>70</v>
      </c>
      <c r="C38" s="13">
        <f>SUM(C39:C42)</f>
        <v>0</v>
      </c>
      <c r="D38" s="13">
        <f>SUM(D39:D42)</f>
        <v>0</v>
      </c>
      <c r="E38" s="15" t="s">
        <v>71</v>
      </c>
      <c r="F38" s="13">
        <v>0</v>
      </c>
      <c r="G38" s="13">
        <v>0</v>
      </c>
    </row>
    <row r="39" spans="2:7">
      <c r="B39" s="14" t="s">
        <v>72</v>
      </c>
      <c r="C39" s="13">
        <v>0</v>
      </c>
      <c r="D39" s="13">
        <v>0</v>
      </c>
      <c r="E39" s="9" t="s">
        <v>73</v>
      </c>
      <c r="F39" s="13">
        <f>SUM(F40:F42)</f>
        <v>0</v>
      </c>
      <c r="G39" s="13">
        <f>SUM(G40:G42)</f>
        <v>0</v>
      </c>
    </row>
    <row r="40" spans="2:7">
      <c r="B40" s="14" t="s">
        <v>74</v>
      </c>
      <c r="C40" s="13"/>
      <c r="D40" s="13"/>
      <c r="E40" s="15" t="s">
        <v>75</v>
      </c>
      <c r="F40" s="13">
        <v>0</v>
      </c>
      <c r="G40" s="13">
        <v>0</v>
      </c>
    </row>
    <row r="41" spans="2:7" ht="22.5">
      <c r="B41" s="14" t="s">
        <v>76</v>
      </c>
      <c r="C41" s="13"/>
      <c r="D41" s="13"/>
      <c r="E41" s="15" t="s">
        <v>77</v>
      </c>
      <c r="F41" s="13">
        <v>0</v>
      </c>
      <c r="G41" s="13">
        <v>0</v>
      </c>
    </row>
    <row r="42" spans="2:7">
      <c r="B42" s="14" t="s">
        <v>78</v>
      </c>
      <c r="C42" s="13"/>
      <c r="D42" s="13"/>
      <c r="E42" s="15" t="s">
        <v>79</v>
      </c>
      <c r="F42" s="13">
        <v>0</v>
      </c>
      <c r="G42" s="13">
        <v>0</v>
      </c>
    </row>
    <row r="43" spans="2:7">
      <c r="B43" s="7"/>
      <c r="C43" s="13"/>
      <c r="D43" s="13"/>
      <c r="E43" s="9"/>
      <c r="F43" s="13"/>
      <c r="G43" s="13"/>
    </row>
    <row r="44" spans="2:7">
      <c r="B44" s="10" t="s">
        <v>80</v>
      </c>
      <c r="C44" s="11">
        <f>C6+C14+C22+C28+C34+C35+C38</f>
        <v>63589574.320000008</v>
      </c>
      <c r="D44" s="11">
        <f>D6+D14+D22+D28+D34+D35+D38</f>
        <v>45532147.199999996</v>
      </c>
      <c r="E44" s="12" t="s">
        <v>81</v>
      </c>
      <c r="F44" s="11">
        <f>F6+F16+F20+F23+F24+F28+F35+F39</f>
        <v>2682270.1</v>
      </c>
      <c r="G44" s="11">
        <f>G6+G16+G20+G23+G24+G28+G35+G39</f>
        <v>29598135.129999999</v>
      </c>
    </row>
    <row r="45" spans="2:7">
      <c r="B45" s="10"/>
      <c r="C45" s="13"/>
      <c r="D45" s="13"/>
      <c r="E45" s="12"/>
      <c r="F45" s="13"/>
      <c r="G45" s="13"/>
    </row>
    <row r="46" spans="2:7">
      <c r="B46" s="16" t="s">
        <v>82</v>
      </c>
      <c r="C46" s="13"/>
      <c r="D46" s="13"/>
      <c r="E46" s="12" t="s">
        <v>83</v>
      </c>
      <c r="F46" s="13"/>
      <c r="G46" s="13"/>
    </row>
    <row r="47" spans="2:7">
      <c r="B47" s="17" t="s">
        <v>84</v>
      </c>
      <c r="C47" s="13">
        <v>0</v>
      </c>
      <c r="D47" s="13">
        <v>0</v>
      </c>
      <c r="E47" s="9" t="s">
        <v>85</v>
      </c>
      <c r="F47" s="13">
        <v>0</v>
      </c>
      <c r="G47" s="13">
        <v>0</v>
      </c>
    </row>
    <row r="48" spans="2:7">
      <c r="B48" s="17" t="s">
        <v>86</v>
      </c>
      <c r="C48" s="13">
        <v>0</v>
      </c>
      <c r="D48" s="13">
        <v>0</v>
      </c>
      <c r="E48" s="9" t="s">
        <v>87</v>
      </c>
      <c r="F48" s="13">
        <v>0</v>
      </c>
      <c r="G48" s="13">
        <v>0</v>
      </c>
    </row>
    <row r="49" spans="2:7">
      <c r="B49" s="17" t="s">
        <v>88</v>
      </c>
      <c r="C49" s="13">
        <v>694693709.79999995</v>
      </c>
      <c r="D49" s="13">
        <v>680304340.35000002</v>
      </c>
      <c r="E49" s="9" t="s">
        <v>89</v>
      </c>
      <c r="F49" s="13">
        <v>0</v>
      </c>
      <c r="G49" s="13">
        <v>0</v>
      </c>
    </row>
    <row r="50" spans="2:7">
      <c r="B50" s="17" t="s">
        <v>90</v>
      </c>
      <c r="C50" s="13">
        <v>49820990.170000002</v>
      </c>
      <c r="D50" s="13">
        <v>49820990.170000002</v>
      </c>
      <c r="E50" s="9" t="s">
        <v>91</v>
      </c>
      <c r="F50" s="13">
        <v>0</v>
      </c>
      <c r="G50" s="13">
        <v>0</v>
      </c>
    </row>
    <row r="51" spans="2:7" ht="12.75" customHeight="1">
      <c r="B51" s="17" t="s">
        <v>92</v>
      </c>
      <c r="C51" s="13">
        <v>19831.330000000002</v>
      </c>
      <c r="D51" s="13">
        <v>19831.330000000002</v>
      </c>
      <c r="E51" s="9" t="s">
        <v>93</v>
      </c>
      <c r="F51" s="13">
        <v>0</v>
      </c>
      <c r="G51" s="13">
        <v>0</v>
      </c>
    </row>
    <row r="52" spans="2:7">
      <c r="B52" s="17" t="s">
        <v>94</v>
      </c>
      <c r="C52" s="13">
        <v>-28788723.359999999</v>
      </c>
      <c r="D52" s="13">
        <v>-28788723.359999999</v>
      </c>
      <c r="E52" s="9" t="s">
        <v>95</v>
      </c>
      <c r="F52" s="13">
        <v>0</v>
      </c>
      <c r="G52" s="13">
        <v>0</v>
      </c>
    </row>
    <row r="53" spans="2:7">
      <c r="B53" s="17" t="s">
        <v>96</v>
      </c>
      <c r="C53" s="13">
        <v>0</v>
      </c>
      <c r="D53" s="13">
        <v>0</v>
      </c>
      <c r="E53" s="12"/>
      <c r="F53" s="13"/>
      <c r="G53" s="13"/>
    </row>
    <row r="54" spans="2:7">
      <c r="B54" s="17" t="s">
        <v>97</v>
      </c>
      <c r="C54" s="13">
        <v>0</v>
      </c>
      <c r="D54" s="13">
        <v>0</v>
      </c>
      <c r="E54" s="12" t="s">
        <v>98</v>
      </c>
      <c r="F54" s="11">
        <f>SUM(F47:F52)</f>
        <v>0</v>
      </c>
      <c r="G54" s="11">
        <f>SUM(G47:G52)</f>
        <v>0</v>
      </c>
    </row>
    <row r="55" spans="2:7">
      <c r="B55" s="17" t="s">
        <v>99</v>
      </c>
      <c r="C55" s="13">
        <v>0</v>
      </c>
      <c r="D55" s="13">
        <v>0</v>
      </c>
      <c r="E55" s="18"/>
      <c r="F55" s="13"/>
      <c r="G55" s="13"/>
    </row>
    <row r="56" spans="2:7">
      <c r="B56" s="17"/>
      <c r="C56" s="13"/>
      <c r="D56" s="13"/>
      <c r="E56" s="12" t="s">
        <v>100</v>
      </c>
      <c r="F56" s="11">
        <f>F54+F44</f>
        <v>2682270.1</v>
      </c>
      <c r="G56" s="11">
        <f>G54+G44</f>
        <v>29598135.129999999</v>
      </c>
    </row>
    <row r="57" spans="2:7">
      <c r="B57" s="16" t="s">
        <v>101</v>
      </c>
      <c r="C57" s="11">
        <f>SUM(C47:C55)</f>
        <v>715745807.93999994</v>
      </c>
      <c r="D57" s="11">
        <f>SUM(D47:D55)</f>
        <v>701356438.49000001</v>
      </c>
      <c r="E57" s="9"/>
      <c r="F57" s="13"/>
      <c r="G57" s="13"/>
    </row>
    <row r="58" spans="2:7">
      <c r="B58" s="17"/>
      <c r="C58" s="13"/>
      <c r="D58" s="13"/>
      <c r="E58" s="12" t="s">
        <v>102</v>
      </c>
      <c r="F58" s="13"/>
      <c r="G58" s="13"/>
    </row>
    <row r="59" spans="2:7">
      <c r="B59" s="16" t="s">
        <v>103</v>
      </c>
      <c r="C59" s="11">
        <f>C44+C57</f>
        <v>779335382.25999999</v>
      </c>
      <c r="D59" s="11">
        <f>D44+D57</f>
        <v>746888585.69000006</v>
      </c>
      <c r="E59" s="12"/>
      <c r="F59" s="13"/>
      <c r="G59" s="13"/>
    </row>
    <row r="60" spans="2:7">
      <c r="B60" s="17"/>
      <c r="C60" s="13"/>
      <c r="D60" s="13"/>
      <c r="E60" s="12" t="s">
        <v>104</v>
      </c>
      <c r="F60" s="13">
        <f>SUM(F61:F63)</f>
        <v>767459340.76999998</v>
      </c>
      <c r="G60" s="13">
        <f>SUM(G61:G63)</f>
        <v>729990992.54999995</v>
      </c>
    </row>
    <row r="61" spans="2:7">
      <c r="B61" s="17"/>
      <c r="C61" s="13"/>
      <c r="D61" s="13"/>
      <c r="E61" s="9" t="s">
        <v>105</v>
      </c>
      <c r="F61" s="13">
        <v>766210650.60000002</v>
      </c>
      <c r="G61" s="13">
        <v>728742302.38</v>
      </c>
    </row>
    <row r="62" spans="2:7">
      <c r="B62" s="17"/>
      <c r="C62" s="13"/>
      <c r="D62" s="13"/>
      <c r="E62" s="9" t="s">
        <v>106</v>
      </c>
      <c r="F62" s="13">
        <v>1248690.17</v>
      </c>
      <c r="G62" s="13">
        <v>1248690.17</v>
      </c>
    </row>
    <row r="63" spans="2:7">
      <c r="B63" s="17"/>
      <c r="C63" s="13"/>
      <c r="D63" s="13"/>
      <c r="E63" s="9" t="s">
        <v>107</v>
      </c>
      <c r="F63" s="13">
        <v>0</v>
      </c>
      <c r="G63" s="13">
        <v>0</v>
      </c>
    </row>
    <row r="64" spans="2:7">
      <c r="B64" s="17"/>
      <c r="C64" s="13"/>
      <c r="D64" s="13"/>
      <c r="E64" s="9"/>
      <c r="F64" s="13"/>
      <c r="G64" s="13"/>
    </row>
    <row r="65" spans="2:7">
      <c r="B65" s="17"/>
      <c r="C65" s="13"/>
      <c r="D65" s="13"/>
      <c r="E65" s="12" t="s">
        <v>108</v>
      </c>
      <c r="F65" s="13">
        <f>SUM(F66:F70)</f>
        <v>9193771.3900000006</v>
      </c>
      <c r="G65" s="13">
        <f>SUM(G66:G70)</f>
        <v>-12700541.99</v>
      </c>
    </row>
    <row r="66" spans="2:7">
      <c r="B66" s="17"/>
      <c r="C66" s="13"/>
      <c r="D66" s="13"/>
      <c r="E66" s="9" t="s">
        <v>109</v>
      </c>
      <c r="F66" s="13">
        <v>34785165.420000002</v>
      </c>
      <c r="G66" s="13">
        <v>-2484826.84</v>
      </c>
    </row>
    <row r="67" spans="2:7">
      <c r="B67" s="17"/>
      <c r="C67" s="13"/>
      <c r="D67" s="13"/>
      <c r="E67" s="9" t="s">
        <v>110</v>
      </c>
      <c r="F67" s="13">
        <v>-25591394.030000001</v>
      </c>
      <c r="G67" s="13">
        <v>-10215715.15</v>
      </c>
    </row>
    <row r="68" spans="2:7">
      <c r="B68" s="17"/>
      <c r="C68" s="13"/>
      <c r="D68" s="13"/>
      <c r="E68" s="9" t="s">
        <v>111</v>
      </c>
      <c r="F68" s="13">
        <v>0</v>
      </c>
      <c r="G68" s="13">
        <v>0</v>
      </c>
    </row>
    <row r="69" spans="2:7">
      <c r="B69" s="17"/>
      <c r="C69" s="13"/>
      <c r="D69" s="13"/>
      <c r="E69" s="9" t="s">
        <v>112</v>
      </c>
      <c r="F69" s="13">
        <v>0</v>
      </c>
      <c r="G69" s="13">
        <v>0</v>
      </c>
    </row>
    <row r="70" spans="2:7">
      <c r="B70" s="17"/>
      <c r="C70" s="13"/>
      <c r="D70" s="13"/>
      <c r="E70" s="9" t="s">
        <v>113</v>
      </c>
      <c r="F70" s="13">
        <v>0</v>
      </c>
      <c r="G70" s="13">
        <v>0</v>
      </c>
    </row>
    <row r="71" spans="2:7">
      <c r="B71" s="17"/>
      <c r="C71" s="13"/>
      <c r="D71" s="13"/>
      <c r="E71" s="9"/>
      <c r="F71" s="13"/>
      <c r="G71" s="13"/>
    </row>
    <row r="72" spans="2:7" ht="22.5">
      <c r="B72" s="17"/>
      <c r="C72" s="13"/>
      <c r="D72" s="13"/>
      <c r="E72" s="12" t="s">
        <v>114</v>
      </c>
      <c r="F72" s="13">
        <f>SUM(F73:F74)</f>
        <v>0</v>
      </c>
      <c r="G72" s="13">
        <f>SUM(G73:G74)</f>
        <v>0</v>
      </c>
    </row>
    <row r="73" spans="2:7">
      <c r="B73" s="17"/>
      <c r="C73" s="13"/>
      <c r="D73" s="13"/>
      <c r="E73" s="9" t="s">
        <v>115</v>
      </c>
      <c r="F73" s="13">
        <v>0</v>
      </c>
      <c r="G73" s="13">
        <v>0</v>
      </c>
    </row>
    <row r="74" spans="2:7">
      <c r="B74" s="17"/>
      <c r="C74" s="13"/>
      <c r="D74" s="13"/>
      <c r="E74" s="9" t="s">
        <v>116</v>
      </c>
      <c r="F74" s="13">
        <v>0</v>
      </c>
      <c r="G74" s="13">
        <v>0</v>
      </c>
    </row>
    <row r="75" spans="2:7">
      <c r="B75" s="17"/>
      <c r="C75" s="13"/>
      <c r="D75" s="13"/>
      <c r="E75" s="9"/>
      <c r="F75" s="13"/>
      <c r="G75" s="13"/>
    </row>
    <row r="76" spans="2:7">
      <c r="B76" s="17"/>
      <c r="C76" s="13"/>
      <c r="D76" s="13"/>
      <c r="E76" s="12" t="s">
        <v>117</v>
      </c>
      <c r="F76" s="11">
        <f>F60+F65+F72</f>
        <v>776653112.15999997</v>
      </c>
      <c r="G76" s="11">
        <f>G60+G65+G72</f>
        <v>717290450.55999994</v>
      </c>
    </row>
    <row r="77" spans="2:7">
      <c r="B77" s="17"/>
      <c r="C77" s="13"/>
      <c r="D77" s="13"/>
      <c r="E77" s="9"/>
      <c r="F77" s="13"/>
      <c r="G77" s="13"/>
    </row>
    <row r="78" spans="2:7">
      <c r="B78" s="17"/>
      <c r="C78" s="13"/>
      <c r="D78" s="13"/>
      <c r="E78" s="12" t="s">
        <v>118</v>
      </c>
      <c r="F78" s="11">
        <f>F56+F76</f>
        <v>779335382.25999999</v>
      </c>
      <c r="G78" s="11">
        <f>G56+G76</f>
        <v>746888585.68999994</v>
      </c>
    </row>
    <row r="79" spans="2:7">
      <c r="B79" s="19"/>
      <c r="C79" s="20"/>
      <c r="D79" s="20"/>
      <c r="E79" s="21"/>
      <c r="F79" s="20"/>
      <c r="G79" s="20"/>
    </row>
  </sheetData>
  <mergeCells count="1">
    <mergeCell ref="B1:G1"/>
  </mergeCells>
  <pageMargins left="0.7" right="0.7" top="0.75" bottom="0.75" header="0.3" footer="0.3"/>
  <pageSetup scale="5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10101109</dc:creator>
  <cp:lastModifiedBy>10101109</cp:lastModifiedBy>
  <cp:lastPrinted>2017-07-20T23:50:21Z</cp:lastPrinted>
  <dcterms:created xsi:type="dcterms:W3CDTF">2017-07-20T23:40:52Z</dcterms:created>
  <dcterms:modified xsi:type="dcterms:W3CDTF">2017-07-20T23:50:29Z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