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ejandro\Desktop\DISCIPLINA FINANCIERA\"/>
    </mc:Choice>
  </mc:AlternateContent>
  <xr:revisionPtr revIDLastSave="0" documentId="8_{FF7C8E57-8D51-4E68-9006-34E4D3F996B1}" xr6:coauthVersionLast="47" xr6:coauthVersionMax="47" xr10:uidLastSave="{00000000-0000-0000-0000-000000000000}"/>
  <bookViews>
    <workbookView xWindow="-120" yWindow="-120" windowWidth="29040" windowHeight="15720" xr2:uid="{85699A49-4380-4969-BB6E-4CB1785AC600}"/>
  </bookViews>
  <sheets>
    <sheet name="Formato 6 a)" sheetId="1" r:id="rId1"/>
  </sheets>
  <externalReferences>
    <externalReference r:id="rId2"/>
    <externalReference r:id="rId3"/>
    <externalReference r:id="rId4"/>
  </externalReferences>
  <definedNames>
    <definedName name="ENTE_PUBLICO">'[3]Info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  <c r="B5" i="1"/>
  <c r="C10" i="1"/>
  <c r="D10" i="1"/>
  <c r="E10" i="1"/>
  <c r="F10" i="1"/>
  <c r="G10" i="1"/>
  <c r="H11" i="1"/>
  <c r="H10" i="1" s="1"/>
  <c r="H12" i="1"/>
  <c r="H13" i="1"/>
  <c r="H14" i="1"/>
  <c r="H15" i="1"/>
  <c r="H16" i="1"/>
  <c r="H17" i="1"/>
  <c r="C18" i="1"/>
  <c r="D18" i="1"/>
  <c r="D9" i="1" s="1"/>
  <c r="E18" i="1"/>
  <c r="F18" i="1"/>
  <c r="G18" i="1"/>
  <c r="H19" i="1"/>
  <c r="H20" i="1"/>
  <c r="H21" i="1"/>
  <c r="H22" i="1"/>
  <c r="H23" i="1"/>
  <c r="H24" i="1"/>
  <c r="H25" i="1"/>
  <c r="H26" i="1"/>
  <c r="H27" i="1"/>
  <c r="C28" i="1"/>
  <c r="D28" i="1"/>
  <c r="E28" i="1"/>
  <c r="F28" i="1"/>
  <c r="F9" i="1" s="1"/>
  <c r="G28" i="1"/>
  <c r="H29" i="1"/>
  <c r="H30" i="1"/>
  <c r="H31" i="1"/>
  <c r="H32" i="1"/>
  <c r="H33" i="1"/>
  <c r="H34" i="1"/>
  <c r="H35" i="1"/>
  <c r="H36" i="1"/>
  <c r="H37" i="1"/>
  <c r="C38" i="1"/>
  <c r="D38" i="1"/>
  <c r="E38" i="1"/>
  <c r="F38" i="1"/>
  <c r="G38" i="1"/>
  <c r="G9" i="1" s="1"/>
  <c r="H39" i="1"/>
  <c r="H40" i="1"/>
  <c r="H41" i="1"/>
  <c r="H42" i="1"/>
  <c r="H43" i="1"/>
  <c r="H44" i="1"/>
  <c r="H45" i="1"/>
  <c r="H46" i="1"/>
  <c r="H47" i="1"/>
  <c r="C48" i="1"/>
  <c r="D48" i="1"/>
  <c r="E48" i="1"/>
  <c r="F48" i="1"/>
  <c r="G48" i="1"/>
  <c r="H49" i="1"/>
  <c r="H48" i="1" s="1"/>
  <c r="H50" i="1"/>
  <c r="H51" i="1"/>
  <c r="H52" i="1"/>
  <c r="H53" i="1"/>
  <c r="H54" i="1"/>
  <c r="H55" i="1"/>
  <c r="H56" i="1"/>
  <c r="H57" i="1"/>
  <c r="C58" i="1"/>
  <c r="D58" i="1"/>
  <c r="E58" i="1"/>
  <c r="F58" i="1"/>
  <c r="G58" i="1"/>
  <c r="H59" i="1"/>
  <c r="H60" i="1"/>
  <c r="H61" i="1"/>
  <c r="C62" i="1"/>
  <c r="D62" i="1"/>
  <c r="E62" i="1"/>
  <c r="F62" i="1"/>
  <c r="G62" i="1"/>
  <c r="H63" i="1"/>
  <c r="H62" i="1" s="1"/>
  <c r="H64" i="1"/>
  <c r="H65" i="1"/>
  <c r="H66" i="1"/>
  <c r="H67" i="1"/>
  <c r="H68" i="1"/>
  <c r="H69" i="1"/>
  <c r="H70" i="1"/>
  <c r="C71" i="1"/>
  <c r="D71" i="1"/>
  <c r="E71" i="1"/>
  <c r="F71" i="1"/>
  <c r="G71" i="1"/>
  <c r="H72" i="1"/>
  <c r="H73" i="1"/>
  <c r="H74" i="1"/>
  <c r="C75" i="1"/>
  <c r="D75" i="1"/>
  <c r="E75" i="1"/>
  <c r="F75" i="1"/>
  <c r="G75" i="1"/>
  <c r="H76" i="1"/>
  <c r="H77" i="1"/>
  <c r="H78" i="1"/>
  <c r="H79" i="1"/>
  <c r="H80" i="1"/>
  <c r="H81" i="1"/>
  <c r="H82" i="1"/>
  <c r="C85" i="1"/>
  <c r="C84" i="1" s="1"/>
  <c r="D85" i="1"/>
  <c r="E85" i="1"/>
  <c r="F85" i="1"/>
  <c r="G85" i="1"/>
  <c r="H86" i="1"/>
  <c r="H85" i="1" s="1"/>
  <c r="H87" i="1"/>
  <c r="H88" i="1"/>
  <c r="H89" i="1"/>
  <c r="H90" i="1"/>
  <c r="H91" i="1"/>
  <c r="H92" i="1"/>
  <c r="C93" i="1"/>
  <c r="D93" i="1"/>
  <c r="E93" i="1"/>
  <c r="F93" i="1"/>
  <c r="G93" i="1"/>
  <c r="H94" i="1"/>
  <c r="H95" i="1"/>
  <c r="H96" i="1"/>
  <c r="H97" i="1"/>
  <c r="H98" i="1"/>
  <c r="H99" i="1"/>
  <c r="H100" i="1"/>
  <c r="H101" i="1"/>
  <c r="H102" i="1"/>
  <c r="C103" i="1"/>
  <c r="D103" i="1"/>
  <c r="F103" i="1"/>
  <c r="G103" i="1"/>
  <c r="H104" i="1"/>
  <c r="H105" i="1"/>
  <c r="H106" i="1"/>
  <c r="H107" i="1"/>
  <c r="H108" i="1"/>
  <c r="H109" i="1"/>
  <c r="H110" i="1"/>
  <c r="H111" i="1"/>
  <c r="H112" i="1"/>
  <c r="C113" i="1"/>
  <c r="D113" i="1"/>
  <c r="E113" i="1"/>
  <c r="F113" i="1"/>
  <c r="G113" i="1"/>
  <c r="H114" i="1"/>
  <c r="H115" i="1"/>
  <c r="H116" i="1"/>
  <c r="H117" i="1"/>
  <c r="H118" i="1"/>
  <c r="H119" i="1"/>
  <c r="H120" i="1"/>
  <c r="H121" i="1"/>
  <c r="H122" i="1"/>
  <c r="C123" i="1"/>
  <c r="D123" i="1"/>
  <c r="E123" i="1"/>
  <c r="F123" i="1"/>
  <c r="G123" i="1"/>
  <c r="H124" i="1"/>
  <c r="H125" i="1"/>
  <c r="H126" i="1"/>
  <c r="H127" i="1"/>
  <c r="H128" i="1"/>
  <c r="H129" i="1"/>
  <c r="H130" i="1"/>
  <c r="H131" i="1"/>
  <c r="H132" i="1"/>
  <c r="C133" i="1"/>
  <c r="D133" i="1"/>
  <c r="E133" i="1"/>
  <c r="F133" i="1"/>
  <c r="G133" i="1"/>
  <c r="H134" i="1"/>
  <c r="H135" i="1"/>
  <c r="H136" i="1"/>
  <c r="C137" i="1"/>
  <c r="D137" i="1"/>
  <c r="E137" i="1"/>
  <c r="F137" i="1"/>
  <c r="G137" i="1"/>
  <c r="H138" i="1"/>
  <c r="H139" i="1"/>
  <c r="H140" i="1"/>
  <c r="H141" i="1"/>
  <c r="H142" i="1"/>
  <c r="H143" i="1"/>
  <c r="H144" i="1"/>
  <c r="H145" i="1"/>
  <c r="C146" i="1"/>
  <c r="D146" i="1"/>
  <c r="E146" i="1"/>
  <c r="F146" i="1"/>
  <c r="G146" i="1"/>
  <c r="H147" i="1"/>
  <c r="H148" i="1"/>
  <c r="H149" i="1"/>
  <c r="C150" i="1"/>
  <c r="D150" i="1"/>
  <c r="E150" i="1"/>
  <c r="F150" i="1"/>
  <c r="G150" i="1"/>
  <c r="H151" i="1"/>
  <c r="H150" i="1" s="1"/>
  <c r="H152" i="1"/>
  <c r="H153" i="1"/>
  <c r="H154" i="1"/>
  <c r="H155" i="1"/>
  <c r="H156" i="1"/>
  <c r="H157" i="1"/>
  <c r="G84" i="1" l="1"/>
  <c r="G159" i="1" s="1"/>
  <c r="E84" i="1"/>
  <c r="E159" i="1" s="1"/>
  <c r="H58" i="1"/>
  <c r="H93" i="1"/>
  <c r="H18" i="1"/>
  <c r="H133" i="1"/>
  <c r="H75" i="1"/>
  <c r="H71" i="1"/>
  <c r="H146" i="1"/>
  <c r="H28" i="1"/>
  <c r="H9" i="1" s="1"/>
  <c r="H38" i="1"/>
  <c r="H113" i="1"/>
  <c r="C9" i="1"/>
  <c r="C159" i="1" s="1"/>
  <c r="F84" i="1"/>
  <c r="F159" i="1" s="1"/>
  <c r="H123" i="1"/>
  <c r="H84" i="1" s="1"/>
  <c r="H137" i="1"/>
  <c r="D84" i="1"/>
  <c r="D159" i="1" s="1"/>
  <c r="H103" i="1"/>
  <c r="E9" i="1"/>
  <c r="H159" i="1" l="1"/>
</calcChain>
</file>

<file path=xl/sharedStrings.xml><?xml version="1.0" encoding="utf-8"?>
<sst xmlns="http://schemas.openxmlformats.org/spreadsheetml/2006/main" count="161" uniqueCount="88">
  <si>
    <t>III. Total de Egresos (III = I + II)</t>
  </si>
  <si>
    <t>i7) Adeudos de Ejercicios Fiscales Anteriores (ADEFAS)</t>
  </si>
  <si>
    <t>i6) Apoyos Financieros</t>
  </si>
  <si>
    <t>i5) Costo por Coberturas</t>
  </si>
  <si>
    <t>i4) Gastos de la Deuda Pública</t>
  </si>
  <si>
    <t>i3) Comisiones de la Deuda Pública</t>
  </si>
  <si>
    <t>i2) Intereses de la Deuda Pública</t>
  </si>
  <si>
    <t>i1) Amortización de la Deuda Pública</t>
  </si>
  <si>
    <t>I. Deuda Pública (I=i1+i2+i3+i4+i5+i6+i7)</t>
  </si>
  <si>
    <t>h3) Convenios</t>
  </si>
  <si>
    <t>h2) Aportaciones</t>
  </si>
  <si>
    <t>h1) Participaciones</t>
  </si>
  <si>
    <t>H. Participaciones y Aportaciones (H=h1+h2+h3)</t>
  </si>
  <si>
    <t>g7) Provisiones para Contingencias y Otras Erogaciones Especiales</t>
  </si>
  <si>
    <t>g6) Otras Inversiones Financieras</t>
  </si>
  <si>
    <t xml:space="preserve">          Fideicomiso de Desastres Naturales (Informativo)</t>
  </si>
  <si>
    <t>g5) Inversiones en Fideicomisos, Mandatos y Otros Análogos</t>
  </si>
  <si>
    <t>g4) Concesión de Préstamos</t>
  </si>
  <si>
    <t>g3) Compra de Títulos y Valores</t>
  </si>
  <si>
    <t>g2) Acciones y Participaciones de Capital</t>
  </si>
  <si>
    <t>g1) Inversiones Para el Fomento de Actividades Productivas</t>
  </si>
  <si>
    <t>G. Inversiones Financieras y Otras Provisiones (G=g1+g2+g3+g4+g5+g6+g7)</t>
  </si>
  <si>
    <t>f3) Proyectos Productivos y Acciones de Fomento</t>
  </si>
  <si>
    <t>f2) Obra Pública en Bienes Propios</t>
  </si>
  <si>
    <t>f1) Obra Pública en Bienes de Dominio Público</t>
  </si>
  <si>
    <t>F. Inversión Pública (F=f1+f2+f3)</t>
  </si>
  <si>
    <t>e9) Activos Intangibles</t>
  </si>
  <si>
    <t>e8) Bienes Inmuebles</t>
  </si>
  <si>
    <t>e7) Activos Biológicos</t>
  </si>
  <si>
    <t>e6) Maquinaria, Otros Equipos y Herramientas</t>
  </si>
  <si>
    <t>e5) Equipo de Defensa y Seguridad</t>
  </si>
  <si>
    <t>e4) Vehículos y Equipo de Transporte</t>
  </si>
  <si>
    <t>e3) Equipo e Instrumental Médico y de Laboratorio</t>
  </si>
  <si>
    <t>e2) Mobiliario y Equipo Educacional y Recreativo</t>
  </si>
  <si>
    <t>e1) Mobiliario y Equipo de Administración</t>
  </si>
  <si>
    <t>E. Bienes Muebles, Inmuebles e Intangibles (E=e1+e2+e3+e4+e5+e6+e7+e8+e9)</t>
  </si>
  <si>
    <t>d9) Transferencias al Exterior</t>
  </si>
  <si>
    <t>d8) Donativos</t>
  </si>
  <si>
    <t>d7) Transferencias a la Seguridad Social</t>
  </si>
  <si>
    <t>d6) Transferencias a Fideicomisos, Mandatos y Otros Análogos</t>
  </si>
  <si>
    <t>d5) Pensiones y Jubilaciones</t>
  </si>
  <si>
    <t>d4) Ayudas Sociales</t>
  </si>
  <si>
    <t>d3) Subsidios y Subvenciones</t>
  </si>
  <si>
    <t>d2) Transferencias al Resto del Sector Público</t>
  </si>
  <si>
    <t>d1) Transferencias Internas y Asignaciones al Sector Público</t>
  </si>
  <si>
    <t>D. Transferencias, Asignaciones, Subsidios y Otras Ayudas (D=d1+d2+d3+d4+d5+d6+d7+d8+d9)</t>
  </si>
  <si>
    <t>c9) Otros Servicios Generales</t>
  </si>
  <si>
    <t>c8) Servicios Oficiales</t>
  </si>
  <si>
    <t>c7) Servicios de Traslado y Viáticos</t>
  </si>
  <si>
    <t>c6) Servicios de Comunicación Social y Publicidad</t>
  </si>
  <si>
    <t>c5) Servicios de Instalación, Reparación, Mantenimiento y Conservación</t>
  </si>
  <si>
    <t>c4) Servicios Financieros, Bancarios y Comerciales</t>
  </si>
  <si>
    <t>c3) Servicios Profesionales, Científicos, Técnicos y Otros Servicios</t>
  </si>
  <si>
    <t>c2) Servicios de Arrendamiento</t>
  </si>
  <si>
    <t>c1) Servicios Básicos</t>
  </si>
  <si>
    <t>C. Servicios Generales (C=c1+c2+c3+c4+c5+c6+c7+c8+c9)</t>
  </si>
  <si>
    <t>b9) Herramientas, Refacciones y Accesorios Menores</t>
  </si>
  <si>
    <t>b8) Materiales y Suministros Para Seguridad</t>
  </si>
  <si>
    <t>b7) Vestuario, Blancos, Prendas de Protección y Artículos Deportivos</t>
  </si>
  <si>
    <t>b6) Combustibles, Lubricantes y Aditivos</t>
  </si>
  <si>
    <t>b5) Productos Químicos, Farmacéuticos y de Laboratorio</t>
  </si>
  <si>
    <t>b4) Materiales y Artículos de Construcción y de Reparación</t>
  </si>
  <si>
    <t>b3) Materias Primas y Materiales de Producción y Comercialización</t>
  </si>
  <si>
    <t>b2) Alimentos y Utensilios</t>
  </si>
  <si>
    <t>b1) Materiales de Administración, Emisión de Documentos y Artículos Oficiales</t>
  </si>
  <si>
    <t>B. Materiales y Suministros (B=b1+b2+b3+b4+b5+b6+b7+b8+b9)</t>
  </si>
  <si>
    <t>a7) Pago de Estímulos a Servidores Públicos</t>
  </si>
  <si>
    <t>a6) Previsiones</t>
  </si>
  <si>
    <t>a5) Otras Prestaciones Sociales y Económicas</t>
  </si>
  <si>
    <t>a4) Seguridad Social</t>
  </si>
  <si>
    <t>a3) Remuneraciones Adicionales y Especiales</t>
  </si>
  <si>
    <t>a2) Remuneraciones al Personal de Carácter Transitorio</t>
  </si>
  <si>
    <t>a1) Remuneraciones al Personal de Carácter Permanente</t>
  </si>
  <si>
    <t>A. Servicios Personales (A=a1+a2+a3+a4+a5+a6+a7)</t>
  </si>
  <si>
    <t>II. Gasto Etiquetado (II=A+B+C+D+E+F+G+H+I)</t>
  </si>
  <si>
    <t>I. Gasto No Etiquetado (I=A+B+C+D+E+F+G+H+I)</t>
  </si>
  <si>
    <t xml:space="preserve">Pagado </t>
  </si>
  <si>
    <t>Devengado</t>
  </si>
  <si>
    <t xml:space="preserve">Modificado </t>
  </si>
  <si>
    <t xml:space="preserve">Ampliaciones/ (Reducciones) </t>
  </si>
  <si>
    <t>Aprobado (d)</t>
  </si>
  <si>
    <t>Subejercicio (e)</t>
  </si>
  <si>
    <t>Egresos</t>
  </si>
  <si>
    <t>Concepto (c)</t>
  </si>
  <si>
    <t>(PESOS)</t>
  </si>
  <si>
    <t xml:space="preserve">Clasificación por Objeto del Gasto (Capítulo y Concepto) </t>
  </si>
  <si>
    <t>Estado Analítico del Ejercicio del Presupuesto de Egresos Detallado - LDF</t>
  </si>
  <si>
    <t>Formato 6 a) Estado Analítico del Ejercicio del Presupuesto de Egresos Detallado - LDF 
                       (Clasificación por Objeto del Gasto)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</si>
</sst>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4" fontId="2" fillId="0" borderId="2" xfId="0" applyNumberFormat="1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4" fontId="0" fillId="0" borderId="3" xfId="0" applyNumberFormat="1" applyBorder="1" applyAlignment="1" applyProtection="1">
      <alignment horizontal="right" vertical="top"/>
      <protection locked="0"/>
    </xf>
    <xf numFmtId="4" fontId="2" fillId="0" borderId="3" xfId="0" applyNumberFormat="1" applyFont="1" applyBorder="1" applyAlignment="1" applyProtection="1">
      <alignment horizontal="right" vertical="top"/>
      <protection locked="0"/>
    </xf>
    <xf numFmtId="164" fontId="1" fillId="2" borderId="3" xfId="1" applyNumberFormat="1" applyFont="1" applyFill="1" applyBorder="1" applyAlignment="1" applyProtection="1">
      <alignment vertical="center"/>
      <protection locked="0"/>
    </xf>
    <xf numFmtId="164" fontId="0" fillId="2" borderId="3" xfId="1" applyNumberFormat="1" applyFont="1" applyFill="1" applyBorder="1" applyAlignment="1" applyProtection="1">
      <alignment vertical="center"/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Continuous" vertical="center"/>
    </xf>
    <xf numFmtId="0" fontId="2" fillId="3" borderId="3" xfId="0" applyFont="1" applyFill="1" applyBorder="1" applyAlignment="1">
      <alignment horizontal="centerContinuous" vertical="center"/>
    </xf>
    <xf numFmtId="0" fontId="2" fillId="3" borderId="4" xfId="0" applyFont="1" applyFill="1" applyBorder="1" applyAlignment="1">
      <alignment horizontal="centerContinuous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3" borderId="9" xfId="0" applyFont="1" applyFill="1" applyBorder="1" applyAlignment="1">
      <alignment horizontal="centerContinuous" vertical="center"/>
    </xf>
    <xf numFmtId="0" fontId="2" fillId="3" borderId="10" xfId="0" applyFont="1" applyFill="1" applyBorder="1" applyAlignment="1">
      <alignment horizontal="centerContinuous" vertical="center"/>
    </xf>
    <xf numFmtId="0" fontId="2" fillId="3" borderId="11" xfId="0" applyFont="1" applyFill="1" applyBorder="1" applyAlignment="1">
      <alignment horizontal="centerContinuous" vertical="center"/>
    </xf>
    <xf numFmtId="0" fontId="2" fillId="3" borderId="12" xfId="0" applyFont="1" applyFill="1" applyBorder="1" applyAlignment="1">
      <alignment horizontal="centerContinuous" vertical="center"/>
    </xf>
    <xf numFmtId="0" fontId="2" fillId="3" borderId="13" xfId="0" applyFont="1" applyFill="1" applyBorder="1" applyAlignment="1">
      <alignment horizontal="centerContinuous" vertical="center"/>
    </xf>
    <xf numFmtId="0" fontId="2" fillId="3" borderId="14" xfId="0" applyFont="1" applyFill="1" applyBorder="1" applyAlignment="1">
      <alignment horizontal="centerContinuous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 indent="3"/>
    </xf>
    <xf numFmtId="4" fontId="2" fillId="0" borderId="12" xfId="0" applyNumberFormat="1" applyFont="1" applyBorder="1" applyAlignment="1" applyProtection="1">
      <alignment horizontal="right" vertical="top"/>
      <protection locked="0"/>
    </xf>
    <xf numFmtId="0" fontId="0" fillId="2" borderId="11" xfId="0" applyFill="1" applyBorder="1" applyAlignment="1">
      <alignment horizontal="left" vertical="center" indent="6"/>
    </xf>
    <xf numFmtId="0" fontId="0" fillId="2" borderId="11" xfId="0" applyFill="1" applyBorder="1" applyAlignment="1">
      <alignment horizontal="left" vertical="center" indent="9"/>
    </xf>
    <xf numFmtId="4" fontId="0" fillId="0" borderId="12" xfId="0" applyNumberFormat="1" applyBorder="1" applyAlignment="1" applyProtection="1">
      <alignment horizontal="right" vertical="top"/>
      <protection locked="0"/>
    </xf>
    <xf numFmtId="0" fontId="0" fillId="2" borderId="11" xfId="0" applyFill="1" applyBorder="1" applyAlignment="1">
      <alignment horizontal="left" vertical="center" indent="3"/>
    </xf>
    <xf numFmtId="0" fontId="2" fillId="2" borderId="11" xfId="0" applyFont="1" applyFill="1" applyBorder="1" applyAlignment="1">
      <alignment horizontal="left" vertical="center" indent="3"/>
    </xf>
    <xf numFmtId="0" fontId="0" fillId="2" borderId="11" xfId="0" applyFill="1" applyBorder="1" applyAlignment="1">
      <alignment horizontal="left" indent="9"/>
    </xf>
    <xf numFmtId="0" fontId="0" fillId="2" borderId="11" xfId="0" applyFill="1" applyBorder="1" applyAlignment="1">
      <alignment horizontal="left" indent="3"/>
    </xf>
    <xf numFmtId="0" fontId="0" fillId="0" borderId="17" xfId="0" applyBorder="1" applyAlignment="1">
      <alignment horizontal="center" vertical="center"/>
    </xf>
    <xf numFmtId="0" fontId="2" fillId="2" borderId="11" xfId="0" applyFont="1" applyFill="1" applyBorder="1" applyAlignment="1">
      <alignment horizontal="left" indent="3"/>
    </xf>
    <xf numFmtId="4" fontId="2" fillId="0" borderId="17" xfId="0" applyNumberFormat="1" applyFont="1" applyBorder="1" applyAlignment="1">
      <alignment horizontal="right" vertical="center"/>
    </xf>
    <xf numFmtId="0" fontId="0" fillId="0" borderId="18" xfId="0" applyBorder="1" applyAlignment="1">
      <alignment vertical="center"/>
    </xf>
    <xf numFmtId="0" fontId="0" fillId="0" borderId="19" xfId="0" applyBorder="1"/>
    <xf numFmtId="0" fontId="0" fillId="0" borderId="20" xfId="0" applyBorder="1"/>
  </cellXfs>
  <cellStyles count="2">
    <cellStyle name="Millares 2" xfId="1" xr:uid="{D8909934-9BC8-4C85-8B1B-A8E0C919861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lejandro\Desktop\DISCIPLINA%20FINANCIERA\3%20%20IAODF-GTO-CODE-1T-25.xlsx" TargetMode="External"/><Relationship Id="rId1" Type="http://schemas.openxmlformats.org/officeDocument/2006/relationships/externalLinkPath" Target="3%20%20IAODF-GTO-CODE-1T-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lejandro\Desktop\DISCIPLINA%20FINANCIERA\1%20ESF-GTO-CODE-1T-25.xlsx" TargetMode="External"/><Relationship Id="rId1" Type="http://schemas.openxmlformats.org/officeDocument/2006/relationships/externalLinkPath" Target="1%20ESF-GTO-CODE-1T-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3"/>
    </sheetNames>
    <sheetDataSet>
      <sheetData sheetId="0">
        <row r="4">
          <cell r="B4" t="str">
            <v>Del 1 de Enero al 31 de Marzo de 2025 (b)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</sheetNames>
    <sheetDataSet>
      <sheetData sheetId="0">
        <row r="2">
          <cell r="B2" t="str">
            <v>Comisión de Deporte del Estado de Guanajuato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A219D-1714-4A48-A677-C3877D4AC773}">
  <sheetPr>
    <outlinePr summaryBelow="0"/>
  </sheetPr>
  <dimension ref="B1:H160"/>
  <sheetViews>
    <sheetView showGridLines="0" tabSelected="1" zoomScale="75" zoomScaleNormal="75" workbookViewId="0">
      <selection activeCell="N25" sqref="N25"/>
    </sheetView>
  </sheetViews>
  <sheetFormatPr baseColWidth="10" defaultColWidth="11" defaultRowHeight="15" x14ac:dyDescent="0.25"/>
  <cols>
    <col min="1" max="1" width="3.140625" customWidth="1"/>
    <col min="2" max="2" width="97" bestFit="1" customWidth="1"/>
    <col min="3" max="3" width="19.140625" customWidth="1"/>
    <col min="4" max="4" width="19.28515625" customWidth="1"/>
    <col min="5" max="7" width="19.140625" bestFit="1" customWidth="1"/>
    <col min="8" max="8" width="16.7109375" bestFit="1" customWidth="1"/>
    <col min="9" max="9" width="2.28515625" customWidth="1"/>
  </cols>
  <sheetData>
    <row r="1" spans="2:8" ht="40.9" customHeight="1" x14ac:dyDescent="0.25">
      <c r="B1" s="12" t="s">
        <v>87</v>
      </c>
      <c r="C1" s="13"/>
      <c r="D1" s="13"/>
      <c r="E1" s="13"/>
      <c r="F1" s="13"/>
      <c r="G1" s="13"/>
      <c r="H1" s="14"/>
    </row>
    <row r="2" spans="2:8" x14ac:dyDescent="0.25">
      <c r="B2" s="15" t="str">
        <f>'[2]Formato 1'!B2</f>
        <v>Comisión de Deporte del Estado de Guanajuato</v>
      </c>
      <c r="C2" s="11"/>
      <c r="D2" s="11"/>
      <c r="E2" s="11"/>
      <c r="F2" s="11"/>
      <c r="G2" s="11"/>
      <c r="H2" s="16"/>
    </row>
    <row r="3" spans="2:8" x14ac:dyDescent="0.25">
      <c r="B3" s="17" t="s">
        <v>86</v>
      </c>
      <c r="C3" s="10"/>
      <c r="D3" s="10"/>
      <c r="E3" s="10"/>
      <c r="F3" s="10"/>
      <c r="G3" s="10"/>
      <c r="H3" s="18"/>
    </row>
    <row r="4" spans="2:8" x14ac:dyDescent="0.25">
      <c r="B4" s="17" t="s">
        <v>85</v>
      </c>
      <c r="C4" s="10"/>
      <c r="D4" s="10"/>
      <c r="E4" s="10"/>
      <c r="F4" s="10"/>
      <c r="G4" s="10"/>
      <c r="H4" s="18"/>
    </row>
    <row r="5" spans="2:8" x14ac:dyDescent="0.25">
      <c r="B5" s="17" t="str">
        <f>'[1]Formato 3'!B4</f>
        <v>Del 1 de Enero al 31 de Marzo de 2025 (b)</v>
      </c>
      <c r="C5" s="10"/>
      <c r="D5" s="10"/>
      <c r="E5" s="10"/>
      <c r="F5" s="10"/>
      <c r="G5" s="10"/>
      <c r="H5" s="18"/>
    </row>
    <row r="6" spans="2:8" x14ac:dyDescent="0.25">
      <c r="B6" s="19" t="s">
        <v>84</v>
      </c>
      <c r="C6" s="9"/>
      <c r="D6" s="9"/>
      <c r="E6" s="9"/>
      <c r="F6" s="9"/>
      <c r="G6" s="9"/>
      <c r="H6" s="20"/>
    </row>
    <row r="7" spans="2:8" x14ac:dyDescent="0.25">
      <c r="B7" s="21" t="s">
        <v>83</v>
      </c>
      <c r="C7" s="7" t="s">
        <v>82</v>
      </c>
      <c r="D7" s="7"/>
      <c r="E7" s="7"/>
      <c r="F7" s="7"/>
      <c r="G7" s="7"/>
      <c r="H7" s="22" t="s">
        <v>81</v>
      </c>
    </row>
    <row r="8" spans="2:8" ht="30" x14ac:dyDescent="0.25">
      <c r="B8" s="21"/>
      <c r="C8" s="8" t="s">
        <v>80</v>
      </c>
      <c r="D8" s="8" t="s">
        <v>79</v>
      </c>
      <c r="E8" s="8" t="s">
        <v>78</v>
      </c>
      <c r="F8" s="8" t="s">
        <v>77</v>
      </c>
      <c r="G8" s="8" t="s">
        <v>76</v>
      </c>
      <c r="H8" s="23"/>
    </row>
    <row r="9" spans="2:8" x14ac:dyDescent="0.25">
      <c r="B9" s="24" t="s">
        <v>75</v>
      </c>
      <c r="C9" s="4">
        <f>SUM(C10,C18,C28,C38,C48,C58,C62,C71,C75)</f>
        <v>228134062.08999997</v>
      </c>
      <c r="D9" s="4">
        <f>SUM(D10,D18,D28,D38,D48,D58,D62,D71,D75)</f>
        <v>125172189.52000001</v>
      </c>
      <c r="E9" s="4">
        <f>SUM(E10,E18,E28,E38,E48,E58,E62,E71,E75)</f>
        <v>353306251.60999995</v>
      </c>
      <c r="F9" s="4">
        <f>SUM(F10,F18,F28,F38,F48,F58,F62,F71,F75)</f>
        <v>60061199.950000003</v>
      </c>
      <c r="G9" s="4">
        <f>SUM(G10,G18,G28,G38,G48,G58,G62,G71,G75)</f>
        <v>60061199.950000003</v>
      </c>
      <c r="H9" s="25">
        <f>SUM(H10,H18,H28,H38,H48,H58,H62,H71,H75)</f>
        <v>293245051.65999997</v>
      </c>
    </row>
    <row r="10" spans="2:8" x14ac:dyDescent="0.25">
      <c r="B10" s="26" t="s">
        <v>73</v>
      </c>
      <c r="C10" s="4">
        <f>SUM(C11:C17)</f>
        <v>66747945.43</v>
      </c>
      <c r="D10" s="4">
        <f>SUM(D11:D17)</f>
        <v>20549325.890000001</v>
      </c>
      <c r="E10" s="4">
        <f>SUM(E11:E17)</f>
        <v>87297271.320000008</v>
      </c>
      <c r="F10" s="4">
        <f>SUM(F11:F17)</f>
        <v>17580865.190000001</v>
      </c>
      <c r="G10" s="4">
        <f>SUM(G11:G17)</f>
        <v>17580865.190000001</v>
      </c>
      <c r="H10" s="25">
        <f>SUM(H11:H17)</f>
        <v>69716406.129999995</v>
      </c>
    </row>
    <row r="11" spans="2:8" x14ac:dyDescent="0.25">
      <c r="B11" s="27" t="s">
        <v>72</v>
      </c>
      <c r="C11" s="5">
        <v>12196068</v>
      </c>
      <c r="D11" s="5">
        <v>563328</v>
      </c>
      <c r="E11" s="3">
        <v>12759396</v>
      </c>
      <c r="F11" s="5">
        <v>3137385.23</v>
      </c>
      <c r="G11" s="5">
        <v>3137385.23</v>
      </c>
      <c r="H11" s="28">
        <f>E11-F11</f>
        <v>9622010.7699999996</v>
      </c>
    </row>
    <row r="12" spans="2:8" x14ac:dyDescent="0.25">
      <c r="B12" s="27" t="s">
        <v>71</v>
      </c>
      <c r="C12" s="5">
        <v>16258737.15</v>
      </c>
      <c r="D12" s="5">
        <v>18704898.010000002</v>
      </c>
      <c r="E12" s="3">
        <v>34963635.160000004</v>
      </c>
      <c r="F12" s="5">
        <v>6249904.5099999998</v>
      </c>
      <c r="G12" s="5">
        <v>6249904.5099999998</v>
      </c>
      <c r="H12" s="28">
        <f>E12-F12</f>
        <v>28713730.650000006</v>
      </c>
    </row>
    <row r="13" spans="2:8" x14ac:dyDescent="0.25">
      <c r="B13" s="27" t="s">
        <v>70</v>
      </c>
      <c r="C13" s="5">
        <v>15320378</v>
      </c>
      <c r="D13" s="5">
        <v>172205</v>
      </c>
      <c r="E13" s="3">
        <v>15492583</v>
      </c>
      <c r="F13" s="5">
        <v>2281786.11</v>
      </c>
      <c r="G13" s="5">
        <v>2281786.11</v>
      </c>
      <c r="H13" s="28">
        <f>E13-F13</f>
        <v>13210796.890000001</v>
      </c>
    </row>
    <row r="14" spans="2:8" x14ac:dyDescent="0.25">
      <c r="B14" s="27" t="s">
        <v>69</v>
      </c>
      <c r="C14" s="5">
        <v>4815779.17</v>
      </c>
      <c r="D14" s="5">
        <v>536174.88</v>
      </c>
      <c r="E14" s="3">
        <v>5351954.05</v>
      </c>
      <c r="F14" s="5">
        <v>1337082.23</v>
      </c>
      <c r="G14" s="5">
        <v>1337082.23</v>
      </c>
      <c r="H14" s="28">
        <f>E14-F14</f>
        <v>4014871.82</v>
      </c>
    </row>
    <row r="15" spans="2:8" x14ac:dyDescent="0.25">
      <c r="B15" s="27" t="s">
        <v>68</v>
      </c>
      <c r="C15" s="5">
        <v>18083563.109999999</v>
      </c>
      <c r="D15" s="5">
        <v>569728</v>
      </c>
      <c r="E15" s="3">
        <v>18653291.109999999</v>
      </c>
      <c r="F15" s="5">
        <v>4574707.1100000003</v>
      </c>
      <c r="G15" s="5">
        <v>4574707.1100000003</v>
      </c>
      <c r="H15" s="28">
        <f>E15-F15</f>
        <v>14078584</v>
      </c>
    </row>
    <row r="16" spans="2:8" x14ac:dyDescent="0.25">
      <c r="B16" s="27" t="s">
        <v>67</v>
      </c>
      <c r="C16" s="6">
        <v>0</v>
      </c>
      <c r="D16" s="6">
        <v>0</v>
      </c>
      <c r="E16" s="3">
        <v>0</v>
      </c>
      <c r="F16" s="6">
        <v>0</v>
      </c>
      <c r="G16" s="6">
        <v>0</v>
      </c>
      <c r="H16" s="28">
        <f>E16-F16</f>
        <v>0</v>
      </c>
    </row>
    <row r="17" spans="2:8" x14ac:dyDescent="0.25">
      <c r="B17" s="27" t="s">
        <v>66</v>
      </c>
      <c r="C17" s="5">
        <v>73420</v>
      </c>
      <c r="D17" s="5">
        <v>2992</v>
      </c>
      <c r="E17" s="3">
        <v>76412</v>
      </c>
      <c r="F17" s="5">
        <v>0</v>
      </c>
      <c r="G17" s="5">
        <v>0</v>
      </c>
      <c r="H17" s="28">
        <f>E17-F17</f>
        <v>76412</v>
      </c>
    </row>
    <row r="18" spans="2:8" x14ac:dyDescent="0.25">
      <c r="B18" s="26" t="s">
        <v>65</v>
      </c>
      <c r="C18" s="4">
        <f>SUM(C19:C27)</f>
        <v>13879837.550000001</v>
      </c>
      <c r="D18" s="4">
        <f>SUM(D19:D27)</f>
        <v>57752.43</v>
      </c>
      <c r="E18" s="4">
        <f>SUM(E19:E27)</f>
        <v>13937589.98</v>
      </c>
      <c r="F18" s="4">
        <f>SUM(F19:F27)</f>
        <v>1292560.3400000001</v>
      </c>
      <c r="G18" s="4">
        <f>SUM(G19:G27)</f>
        <v>1292560.3400000001</v>
      </c>
      <c r="H18" s="25">
        <f>SUM(H19:H27)</f>
        <v>12645029.640000001</v>
      </c>
    </row>
    <row r="19" spans="2:8" x14ac:dyDescent="0.25">
      <c r="B19" s="27" t="s">
        <v>64</v>
      </c>
      <c r="C19" s="5">
        <v>2199450</v>
      </c>
      <c r="D19" s="5">
        <v>33150</v>
      </c>
      <c r="E19" s="3">
        <v>2232600</v>
      </c>
      <c r="F19" s="3">
        <v>73055.64</v>
      </c>
      <c r="G19" s="3">
        <v>73055.64</v>
      </c>
      <c r="H19" s="28">
        <f>E19-F19</f>
        <v>2159544.36</v>
      </c>
    </row>
    <row r="20" spans="2:8" x14ac:dyDescent="0.25">
      <c r="B20" s="27" t="s">
        <v>63</v>
      </c>
      <c r="C20" s="5">
        <v>222154.34</v>
      </c>
      <c r="D20" s="5">
        <v>0</v>
      </c>
      <c r="E20" s="3">
        <v>222154.34</v>
      </c>
      <c r="F20" s="3">
        <v>40858.79</v>
      </c>
      <c r="G20" s="3">
        <v>40858.79</v>
      </c>
      <c r="H20" s="28">
        <f>E20-F20</f>
        <v>181295.55</v>
      </c>
    </row>
    <row r="21" spans="2:8" x14ac:dyDescent="0.25">
      <c r="B21" s="27" t="s">
        <v>62</v>
      </c>
      <c r="C21" s="6">
        <v>0</v>
      </c>
      <c r="D21" s="6">
        <v>0</v>
      </c>
      <c r="E21" s="3">
        <v>0</v>
      </c>
      <c r="F21" s="3">
        <v>0</v>
      </c>
      <c r="G21" s="3">
        <v>0</v>
      </c>
      <c r="H21" s="28">
        <f>E21-F21</f>
        <v>0</v>
      </c>
    </row>
    <row r="22" spans="2:8" x14ac:dyDescent="0.25">
      <c r="B22" s="27" t="s">
        <v>61</v>
      </c>
      <c r="C22" s="5">
        <v>910780</v>
      </c>
      <c r="D22" s="5">
        <v>-1000</v>
      </c>
      <c r="E22" s="3">
        <v>909780</v>
      </c>
      <c r="F22" s="3">
        <v>141168.57999999999</v>
      </c>
      <c r="G22" s="3">
        <v>141168.57999999999</v>
      </c>
      <c r="H22" s="28">
        <f>E22-F22</f>
        <v>768611.42</v>
      </c>
    </row>
    <row r="23" spans="2:8" x14ac:dyDescent="0.25">
      <c r="B23" s="27" t="s">
        <v>60</v>
      </c>
      <c r="C23" s="5">
        <v>399976.72</v>
      </c>
      <c r="D23" s="5">
        <v>-5000</v>
      </c>
      <c r="E23" s="3">
        <v>394976.72</v>
      </c>
      <c r="F23" s="3">
        <v>31623.66</v>
      </c>
      <c r="G23" s="3">
        <v>31623.66</v>
      </c>
      <c r="H23" s="28">
        <f>E23-F23</f>
        <v>363353.06</v>
      </c>
    </row>
    <row r="24" spans="2:8" x14ac:dyDescent="0.25">
      <c r="B24" s="27" t="s">
        <v>59</v>
      </c>
      <c r="C24" s="5">
        <v>4561476.49</v>
      </c>
      <c r="D24" s="5">
        <v>0</v>
      </c>
      <c r="E24" s="3">
        <v>4561476.49</v>
      </c>
      <c r="F24" s="3">
        <v>894838.17</v>
      </c>
      <c r="G24" s="3">
        <v>894838.17</v>
      </c>
      <c r="H24" s="28">
        <f>E24-F24</f>
        <v>3666638.3200000003</v>
      </c>
    </row>
    <row r="25" spans="2:8" x14ac:dyDescent="0.25">
      <c r="B25" s="27" t="s">
        <v>58</v>
      </c>
      <c r="C25" s="5">
        <v>5172000</v>
      </c>
      <c r="D25" s="5">
        <v>0</v>
      </c>
      <c r="E25" s="3">
        <v>5172000</v>
      </c>
      <c r="F25" s="3">
        <v>1890</v>
      </c>
      <c r="G25" s="3">
        <v>1890</v>
      </c>
      <c r="H25" s="28">
        <f>E25-F25</f>
        <v>5170110</v>
      </c>
    </row>
    <row r="26" spans="2:8" x14ac:dyDescent="0.25">
      <c r="B26" s="27" t="s">
        <v>57</v>
      </c>
      <c r="C26" s="6">
        <v>0</v>
      </c>
      <c r="D26" s="6">
        <v>0</v>
      </c>
      <c r="E26" s="3">
        <v>0</v>
      </c>
      <c r="F26" s="3">
        <v>0</v>
      </c>
      <c r="G26" s="3">
        <v>0</v>
      </c>
      <c r="H26" s="28">
        <f>E26-F26</f>
        <v>0</v>
      </c>
    </row>
    <row r="27" spans="2:8" x14ac:dyDescent="0.25">
      <c r="B27" s="27" t="s">
        <v>56</v>
      </c>
      <c r="C27" s="5">
        <v>414000</v>
      </c>
      <c r="D27" s="5">
        <v>30602.43</v>
      </c>
      <c r="E27" s="3">
        <v>444602.43</v>
      </c>
      <c r="F27" s="3">
        <v>109125.5</v>
      </c>
      <c r="G27" s="3">
        <v>109125.5</v>
      </c>
      <c r="H27" s="28">
        <f>E27-F27</f>
        <v>335476.93</v>
      </c>
    </row>
    <row r="28" spans="2:8" x14ac:dyDescent="0.25">
      <c r="B28" s="26" t="s">
        <v>55</v>
      </c>
      <c r="C28" s="4">
        <f>SUM(C29:C37)</f>
        <v>75954896.900000006</v>
      </c>
      <c r="D28" s="4">
        <f>SUM(D29:D37)</f>
        <v>5664293.3600000003</v>
      </c>
      <c r="E28" s="4">
        <f>SUM(E29:E37)</f>
        <v>81619190.260000005</v>
      </c>
      <c r="F28" s="4">
        <f>SUM(F29:F37)</f>
        <v>9974907.5200000014</v>
      </c>
      <c r="G28" s="4">
        <f>SUM(G29:G37)</f>
        <v>9974907.5200000014</v>
      </c>
      <c r="H28" s="25">
        <f>SUM(H29:H37)</f>
        <v>71644282.74000001</v>
      </c>
    </row>
    <row r="29" spans="2:8" x14ac:dyDescent="0.25">
      <c r="B29" s="27" t="s">
        <v>54</v>
      </c>
      <c r="C29" s="3">
        <v>13443002.210000001</v>
      </c>
      <c r="D29" s="3">
        <v>0</v>
      </c>
      <c r="E29" s="3">
        <v>13443002.210000001</v>
      </c>
      <c r="F29" s="3">
        <v>2827102.72</v>
      </c>
      <c r="G29" s="3">
        <v>2827102.72</v>
      </c>
      <c r="H29" s="28">
        <f>E29-F29</f>
        <v>10615899.49</v>
      </c>
    </row>
    <row r="30" spans="2:8" x14ac:dyDescent="0.25">
      <c r="B30" s="27" t="s">
        <v>53</v>
      </c>
      <c r="C30" s="3">
        <v>1760853.73</v>
      </c>
      <c r="D30" s="3">
        <v>195465.86</v>
      </c>
      <c r="E30" s="3">
        <v>1956319.5899999999</v>
      </c>
      <c r="F30" s="3">
        <v>429157.7</v>
      </c>
      <c r="G30" s="3">
        <v>429157.7</v>
      </c>
      <c r="H30" s="28">
        <f>E30-F30</f>
        <v>1527161.89</v>
      </c>
    </row>
    <row r="31" spans="2:8" x14ac:dyDescent="0.25">
      <c r="B31" s="27" t="s">
        <v>52</v>
      </c>
      <c r="C31" s="3">
        <v>17599090</v>
      </c>
      <c r="D31" s="3">
        <v>16992.14</v>
      </c>
      <c r="E31" s="3">
        <v>17616082.140000001</v>
      </c>
      <c r="F31" s="3">
        <v>140229.07</v>
      </c>
      <c r="G31" s="3">
        <v>140229.07</v>
      </c>
      <c r="H31" s="28">
        <f>E31-F31</f>
        <v>17475853.07</v>
      </c>
    </row>
    <row r="32" spans="2:8" x14ac:dyDescent="0.25">
      <c r="B32" s="27" t="s">
        <v>51</v>
      </c>
      <c r="C32" s="3">
        <v>270490.77</v>
      </c>
      <c r="D32" s="3">
        <v>8464.0300000000007</v>
      </c>
      <c r="E32" s="3">
        <v>278954.80000000005</v>
      </c>
      <c r="F32" s="3">
        <v>113142.73</v>
      </c>
      <c r="G32" s="3">
        <v>113142.73</v>
      </c>
      <c r="H32" s="28">
        <f>E32-F32</f>
        <v>165812.07000000007</v>
      </c>
    </row>
    <row r="33" spans="2:8" ht="14.45" customHeight="1" x14ac:dyDescent="0.25">
      <c r="B33" s="27" t="s">
        <v>50</v>
      </c>
      <c r="C33" s="3">
        <v>28716211.600000001</v>
      </c>
      <c r="D33" s="3">
        <v>164192.29999999999</v>
      </c>
      <c r="E33" s="3">
        <v>28880403.900000002</v>
      </c>
      <c r="F33" s="3">
        <v>1310703.7</v>
      </c>
      <c r="G33" s="3">
        <v>1310703.7</v>
      </c>
      <c r="H33" s="28">
        <f>E33-F33</f>
        <v>27569700.200000003</v>
      </c>
    </row>
    <row r="34" spans="2:8" ht="14.45" customHeight="1" x14ac:dyDescent="0.25">
      <c r="B34" s="27" t="s">
        <v>49</v>
      </c>
      <c r="C34" s="3">
        <v>8413346</v>
      </c>
      <c r="D34" s="3">
        <v>3314395.49</v>
      </c>
      <c r="E34" s="3">
        <v>11727741.49</v>
      </c>
      <c r="F34" s="3">
        <v>3397899.81</v>
      </c>
      <c r="G34" s="3">
        <v>3397899.81</v>
      </c>
      <c r="H34" s="28">
        <f>E34-F34</f>
        <v>8329841.6799999997</v>
      </c>
    </row>
    <row r="35" spans="2:8" ht="14.45" customHeight="1" x14ac:dyDescent="0.25">
      <c r="B35" s="27" t="s">
        <v>48</v>
      </c>
      <c r="C35" s="3">
        <v>1458377.53</v>
      </c>
      <c r="D35" s="3">
        <v>21000</v>
      </c>
      <c r="E35" s="3">
        <v>1479377.53</v>
      </c>
      <c r="F35" s="3">
        <v>156759.74</v>
      </c>
      <c r="G35" s="3">
        <v>156759.74</v>
      </c>
      <c r="H35" s="28">
        <f>E35-F35</f>
        <v>1322617.79</v>
      </c>
    </row>
    <row r="36" spans="2:8" ht="14.45" customHeight="1" x14ac:dyDescent="0.25">
      <c r="B36" s="27" t="s">
        <v>47</v>
      </c>
      <c r="C36" s="3">
        <v>2493710.7999999998</v>
      </c>
      <c r="D36" s="3">
        <v>1349338.26</v>
      </c>
      <c r="E36" s="3">
        <v>3843049.0599999996</v>
      </c>
      <c r="F36" s="3">
        <v>1148489.49</v>
      </c>
      <c r="G36" s="3">
        <v>1148489.49</v>
      </c>
      <c r="H36" s="28">
        <f>E36-F36</f>
        <v>2694559.5699999994</v>
      </c>
    </row>
    <row r="37" spans="2:8" ht="14.45" customHeight="1" x14ac:dyDescent="0.25">
      <c r="B37" s="27" t="s">
        <v>46</v>
      </c>
      <c r="C37" s="3">
        <v>1799814.26</v>
      </c>
      <c r="D37" s="3">
        <v>594445.28</v>
      </c>
      <c r="E37" s="3">
        <v>2394259.54</v>
      </c>
      <c r="F37" s="3">
        <v>451422.56</v>
      </c>
      <c r="G37" s="3">
        <v>451422.56</v>
      </c>
      <c r="H37" s="28">
        <f>E37-F37</f>
        <v>1942836.98</v>
      </c>
    </row>
    <row r="38" spans="2:8" x14ac:dyDescent="0.25">
      <c r="B38" s="26" t="s">
        <v>45</v>
      </c>
      <c r="C38" s="4">
        <f>SUM(C39:C47)</f>
        <v>71551382.209999993</v>
      </c>
      <c r="D38" s="4">
        <f>SUM(D39:D47)</f>
        <v>60140500.25</v>
      </c>
      <c r="E38" s="4">
        <f>SUM(E39:E47)</f>
        <v>131691882.45999998</v>
      </c>
      <c r="F38" s="4">
        <f>SUM(F39:F47)</f>
        <v>18529794.240000002</v>
      </c>
      <c r="G38" s="4">
        <f>SUM(G39:G47)</f>
        <v>18529794.240000002</v>
      </c>
      <c r="H38" s="25">
        <f>SUM(H39:H47)</f>
        <v>113162088.21999998</v>
      </c>
    </row>
    <row r="39" spans="2:8" x14ac:dyDescent="0.25">
      <c r="B39" s="27" t="s">
        <v>44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28">
        <f>E39-F39</f>
        <v>0</v>
      </c>
    </row>
    <row r="40" spans="2:8" x14ac:dyDescent="0.25">
      <c r="B40" s="27" t="s">
        <v>43</v>
      </c>
      <c r="C40" s="3">
        <v>0</v>
      </c>
      <c r="D40" s="3">
        <v>19076590.100000001</v>
      </c>
      <c r="E40" s="3">
        <v>19076590.100000001</v>
      </c>
      <c r="F40" s="3">
        <v>5225805.84</v>
      </c>
      <c r="G40" s="3">
        <v>5225805.84</v>
      </c>
      <c r="H40" s="28">
        <f>E40-F40</f>
        <v>13850784.260000002</v>
      </c>
    </row>
    <row r="41" spans="2:8" x14ac:dyDescent="0.25">
      <c r="B41" s="27" t="s">
        <v>42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28">
        <f>E41-F41</f>
        <v>0</v>
      </c>
    </row>
    <row r="42" spans="2:8" x14ac:dyDescent="0.25">
      <c r="B42" s="27" t="s">
        <v>41</v>
      </c>
      <c r="C42" s="3">
        <v>71119382.209999993</v>
      </c>
      <c r="D42" s="3">
        <v>41063910.149999999</v>
      </c>
      <c r="E42" s="3">
        <v>112183292.35999998</v>
      </c>
      <c r="F42" s="3">
        <v>13190205.48</v>
      </c>
      <c r="G42" s="3">
        <v>13190205.48</v>
      </c>
      <c r="H42" s="28">
        <f>E42-F42</f>
        <v>98993086.87999998</v>
      </c>
    </row>
    <row r="43" spans="2:8" x14ac:dyDescent="0.25">
      <c r="B43" s="27" t="s">
        <v>40</v>
      </c>
      <c r="C43" s="3">
        <v>432000</v>
      </c>
      <c r="D43" s="3">
        <v>0</v>
      </c>
      <c r="E43" s="3">
        <v>432000</v>
      </c>
      <c r="F43" s="3">
        <v>113782.92</v>
      </c>
      <c r="G43" s="3">
        <v>113782.92</v>
      </c>
      <c r="H43" s="28">
        <f>E43-F43</f>
        <v>318217.08</v>
      </c>
    </row>
    <row r="44" spans="2:8" x14ac:dyDescent="0.25">
      <c r="B44" s="27" t="s">
        <v>39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28">
        <f>E44-F44</f>
        <v>0</v>
      </c>
    </row>
    <row r="45" spans="2:8" x14ac:dyDescent="0.25">
      <c r="B45" s="27" t="s">
        <v>38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28">
        <f>E45-F45</f>
        <v>0</v>
      </c>
    </row>
    <row r="46" spans="2:8" x14ac:dyDescent="0.25">
      <c r="B46" s="27" t="s">
        <v>37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28">
        <f>E46-F46</f>
        <v>0</v>
      </c>
    </row>
    <row r="47" spans="2:8" x14ac:dyDescent="0.25">
      <c r="B47" s="27" t="s">
        <v>36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28">
        <f>E47-F47</f>
        <v>0</v>
      </c>
    </row>
    <row r="48" spans="2:8" x14ac:dyDescent="0.25">
      <c r="B48" s="26" t="s">
        <v>35</v>
      </c>
      <c r="C48" s="4">
        <f>SUM(C49:C57)</f>
        <v>0</v>
      </c>
      <c r="D48" s="4">
        <f>SUM(D49:D57)</f>
        <v>3090562.94</v>
      </c>
      <c r="E48" s="4">
        <f>SUM(E49:E57)</f>
        <v>3090562.94</v>
      </c>
      <c r="F48" s="4">
        <f>SUM(F49:F57)</f>
        <v>3082909.2600000002</v>
      </c>
      <c r="G48" s="4">
        <f>SUM(G49:G57)</f>
        <v>3082909.2600000002</v>
      </c>
      <c r="H48" s="25">
        <f>SUM(H49:H57)</f>
        <v>7653.6800000000076</v>
      </c>
    </row>
    <row r="49" spans="2:8" x14ac:dyDescent="0.25">
      <c r="B49" s="27" t="s">
        <v>34</v>
      </c>
      <c r="C49" s="3">
        <v>0</v>
      </c>
      <c r="D49" s="3">
        <v>768087.24</v>
      </c>
      <c r="E49" s="3">
        <v>768087.24</v>
      </c>
      <c r="F49" s="3">
        <v>768087.24</v>
      </c>
      <c r="G49" s="3">
        <v>768087.24</v>
      </c>
      <c r="H49" s="28">
        <f>E49-F49</f>
        <v>0</v>
      </c>
    </row>
    <row r="50" spans="2:8" x14ac:dyDescent="0.25">
      <c r="B50" s="27" t="s">
        <v>33</v>
      </c>
      <c r="C50" s="3">
        <v>0</v>
      </c>
      <c r="D50" s="3">
        <v>121899.74</v>
      </c>
      <c r="E50" s="3">
        <v>121899.74</v>
      </c>
      <c r="F50" s="3">
        <v>114246.06</v>
      </c>
      <c r="G50" s="3">
        <v>114246.06</v>
      </c>
      <c r="H50" s="28">
        <f>E50-F50</f>
        <v>7653.6800000000076</v>
      </c>
    </row>
    <row r="51" spans="2:8" x14ac:dyDescent="0.25">
      <c r="B51" s="27" t="s">
        <v>32</v>
      </c>
      <c r="C51" s="3">
        <v>0</v>
      </c>
      <c r="D51" s="3">
        <v>220932.56</v>
      </c>
      <c r="E51" s="3">
        <v>220932.56</v>
      </c>
      <c r="F51" s="3">
        <v>220932.56</v>
      </c>
      <c r="G51" s="3">
        <v>220932.56</v>
      </c>
      <c r="H51" s="28">
        <f>E51-F51</f>
        <v>0</v>
      </c>
    </row>
    <row r="52" spans="2:8" x14ac:dyDescent="0.25">
      <c r="B52" s="27" t="s">
        <v>31</v>
      </c>
      <c r="C52" s="3">
        <v>0</v>
      </c>
      <c r="D52" s="3">
        <v>1974841</v>
      </c>
      <c r="E52" s="3">
        <v>1974841</v>
      </c>
      <c r="F52" s="3">
        <v>1974841</v>
      </c>
      <c r="G52" s="3">
        <v>1974841</v>
      </c>
      <c r="H52" s="28">
        <f>E52-F52</f>
        <v>0</v>
      </c>
    </row>
    <row r="53" spans="2:8" x14ac:dyDescent="0.25">
      <c r="B53" s="27" t="s">
        <v>30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28">
        <f>E53-F53</f>
        <v>0</v>
      </c>
    </row>
    <row r="54" spans="2:8" x14ac:dyDescent="0.25">
      <c r="B54" s="27" t="s">
        <v>29</v>
      </c>
      <c r="C54" s="3">
        <v>0</v>
      </c>
      <c r="D54" s="3">
        <v>4802.3999999999996</v>
      </c>
      <c r="E54" s="3">
        <v>4802.3999999999996</v>
      </c>
      <c r="F54" s="3">
        <v>4802.3999999999996</v>
      </c>
      <c r="G54" s="3">
        <v>4802.3999999999996</v>
      </c>
      <c r="H54" s="28">
        <f>E54-F54</f>
        <v>0</v>
      </c>
    </row>
    <row r="55" spans="2:8" x14ac:dyDescent="0.25">
      <c r="B55" s="27" t="s">
        <v>28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28">
        <f>E55-F55</f>
        <v>0</v>
      </c>
    </row>
    <row r="56" spans="2:8" x14ac:dyDescent="0.25">
      <c r="B56" s="27" t="s">
        <v>27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28">
        <f>E56-F56</f>
        <v>0</v>
      </c>
    </row>
    <row r="57" spans="2:8" x14ac:dyDescent="0.25">
      <c r="B57" s="27" t="s">
        <v>26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28">
        <f>E57-F57</f>
        <v>0</v>
      </c>
    </row>
    <row r="58" spans="2:8" x14ac:dyDescent="0.25">
      <c r="B58" s="26" t="s">
        <v>25</v>
      </c>
      <c r="C58" s="4">
        <f>SUM(C59:C61)</f>
        <v>0</v>
      </c>
      <c r="D58" s="4">
        <f>SUM(D59:D61)</f>
        <v>35669754.649999999</v>
      </c>
      <c r="E58" s="4">
        <f>SUM(E59:E61)</f>
        <v>35669754.649999999</v>
      </c>
      <c r="F58" s="4">
        <f>SUM(F59:F61)</f>
        <v>9600163.4000000004</v>
      </c>
      <c r="G58" s="4">
        <f>SUM(G59:G61)</f>
        <v>9600163.4000000004</v>
      </c>
      <c r="H58" s="25">
        <f>SUM(H59:H61)</f>
        <v>26069591.25</v>
      </c>
    </row>
    <row r="59" spans="2:8" x14ac:dyDescent="0.25">
      <c r="B59" s="27" t="s">
        <v>24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28">
        <f>E59-F59</f>
        <v>0</v>
      </c>
    </row>
    <row r="60" spans="2:8" x14ac:dyDescent="0.25">
      <c r="B60" s="27" t="s">
        <v>23</v>
      </c>
      <c r="C60" s="3">
        <v>0</v>
      </c>
      <c r="D60" s="3">
        <v>35669754.649999999</v>
      </c>
      <c r="E60" s="3">
        <v>35669754.649999999</v>
      </c>
      <c r="F60" s="3">
        <v>9600163.4000000004</v>
      </c>
      <c r="G60" s="3">
        <v>9600163.4000000004</v>
      </c>
      <c r="H60" s="28">
        <f>E60-F60</f>
        <v>26069591.25</v>
      </c>
    </row>
    <row r="61" spans="2:8" x14ac:dyDescent="0.25">
      <c r="B61" s="27" t="s">
        <v>22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28">
        <f>E61-F61</f>
        <v>0</v>
      </c>
    </row>
    <row r="62" spans="2:8" x14ac:dyDescent="0.25">
      <c r="B62" s="26" t="s">
        <v>21</v>
      </c>
      <c r="C62" s="4">
        <f>SUM(C63:C67,C69:C70)</f>
        <v>0</v>
      </c>
      <c r="D62" s="4">
        <f>SUM(D63:D67,D69:D70)</f>
        <v>0</v>
      </c>
      <c r="E62" s="4">
        <f>SUM(E63:E67,E69:E70)</f>
        <v>0</v>
      </c>
      <c r="F62" s="4">
        <f>SUM(F63:F67,F69:F70)</f>
        <v>0</v>
      </c>
      <c r="G62" s="4">
        <f>SUM(G63:G67,G69:G70)</f>
        <v>0</v>
      </c>
      <c r="H62" s="25">
        <f>SUM(H63:H67,H69:H70)</f>
        <v>0</v>
      </c>
    </row>
    <row r="63" spans="2:8" x14ac:dyDescent="0.25">
      <c r="B63" s="27" t="s">
        <v>20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28">
        <f>E63-F63</f>
        <v>0</v>
      </c>
    </row>
    <row r="64" spans="2:8" x14ac:dyDescent="0.25">
      <c r="B64" s="27" t="s">
        <v>19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28">
        <f>E64-F64</f>
        <v>0</v>
      </c>
    </row>
    <row r="65" spans="2:8" x14ac:dyDescent="0.25">
      <c r="B65" s="27" t="s">
        <v>18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28">
        <f>E65-F65</f>
        <v>0</v>
      </c>
    </row>
    <row r="66" spans="2:8" x14ac:dyDescent="0.25">
      <c r="B66" s="27" t="s">
        <v>17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28">
        <f>E66-F66</f>
        <v>0</v>
      </c>
    </row>
    <row r="67" spans="2:8" x14ac:dyDescent="0.25">
      <c r="B67" s="27" t="s">
        <v>16</v>
      </c>
      <c r="C67" s="3">
        <v>0</v>
      </c>
      <c r="D67" s="3">
        <v>0</v>
      </c>
      <c r="E67" s="3">
        <v>0</v>
      </c>
      <c r="F67" s="3">
        <v>0</v>
      </c>
      <c r="G67" s="3">
        <v>0</v>
      </c>
      <c r="H67" s="28">
        <f>E67-F67</f>
        <v>0</v>
      </c>
    </row>
    <row r="68" spans="2:8" x14ac:dyDescent="0.25">
      <c r="B68" s="27" t="s">
        <v>15</v>
      </c>
      <c r="C68" s="3">
        <v>0</v>
      </c>
      <c r="D68" s="3">
        <v>0</v>
      </c>
      <c r="E68" s="3">
        <v>0</v>
      </c>
      <c r="F68" s="3">
        <v>0</v>
      </c>
      <c r="G68" s="3">
        <v>0</v>
      </c>
      <c r="H68" s="28">
        <f>E68-F68</f>
        <v>0</v>
      </c>
    </row>
    <row r="69" spans="2:8" x14ac:dyDescent="0.25">
      <c r="B69" s="27" t="s">
        <v>14</v>
      </c>
      <c r="C69" s="3">
        <v>0</v>
      </c>
      <c r="D69" s="3">
        <v>0</v>
      </c>
      <c r="E69" s="3">
        <v>0</v>
      </c>
      <c r="F69" s="3">
        <v>0</v>
      </c>
      <c r="G69" s="3">
        <v>0</v>
      </c>
      <c r="H69" s="28">
        <f>E69-F69</f>
        <v>0</v>
      </c>
    </row>
    <row r="70" spans="2:8" x14ac:dyDescent="0.25">
      <c r="B70" s="27" t="s">
        <v>13</v>
      </c>
      <c r="C70" s="3">
        <v>0</v>
      </c>
      <c r="D70" s="3">
        <v>0</v>
      </c>
      <c r="E70" s="3">
        <v>0</v>
      </c>
      <c r="F70" s="3">
        <v>0</v>
      </c>
      <c r="G70" s="3">
        <v>0</v>
      </c>
      <c r="H70" s="28">
        <f>E70-F70</f>
        <v>0</v>
      </c>
    </row>
    <row r="71" spans="2:8" x14ac:dyDescent="0.25">
      <c r="B71" s="26" t="s">
        <v>12</v>
      </c>
      <c r="C71" s="4">
        <f>SUM(C72:C74)</f>
        <v>0</v>
      </c>
      <c r="D71" s="4">
        <f>SUM(D72:D74)</f>
        <v>0</v>
      </c>
      <c r="E71" s="4">
        <f>SUM(E72:E74)</f>
        <v>0</v>
      </c>
      <c r="F71" s="4">
        <f>SUM(F72:F74)</f>
        <v>0</v>
      </c>
      <c r="G71" s="4">
        <f>SUM(G72:G74)</f>
        <v>0</v>
      </c>
      <c r="H71" s="25">
        <f>SUM(H72:H74)</f>
        <v>0</v>
      </c>
    </row>
    <row r="72" spans="2:8" x14ac:dyDescent="0.25">
      <c r="B72" s="27" t="s">
        <v>11</v>
      </c>
      <c r="C72" s="3">
        <v>0</v>
      </c>
      <c r="D72" s="3">
        <v>0</v>
      </c>
      <c r="E72" s="3">
        <v>0</v>
      </c>
      <c r="F72" s="3">
        <v>0</v>
      </c>
      <c r="G72" s="3">
        <v>0</v>
      </c>
      <c r="H72" s="28">
        <f>E72-F72</f>
        <v>0</v>
      </c>
    </row>
    <row r="73" spans="2:8" x14ac:dyDescent="0.25">
      <c r="B73" s="27" t="s">
        <v>10</v>
      </c>
      <c r="C73" s="3">
        <v>0</v>
      </c>
      <c r="D73" s="3">
        <v>0</v>
      </c>
      <c r="E73" s="3">
        <v>0</v>
      </c>
      <c r="F73" s="3">
        <v>0</v>
      </c>
      <c r="G73" s="3">
        <v>0</v>
      </c>
      <c r="H73" s="28">
        <f>E73-F73</f>
        <v>0</v>
      </c>
    </row>
    <row r="74" spans="2:8" x14ac:dyDescent="0.25">
      <c r="B74" s="27" t="s">
        <v>9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28">
        <f>E74-F74</f>
        <v>0</v>
      </c>
    </row>
    <row r="75" spans="2:8" x14ac:dyDescent="0.25">
      <c r="B75" s="26" t="s">
        <v>8</v>
      </c>
      <c r="C75" s="4">
        <f>SUM(C76:C82)</f>
        <v>0</v>
      </c>
      <c r="D75" s="4">
        <f>SUM(D76:D82)</f>
        <v>0</v>
      </c>
      <c r="E75" s="4">
        <f>SUM(E76:E82)</f>
        <v>0</v>
      </c>
      <c r="F75" s="4">
        <f>SUM(F76:F82)</f>
        <v>0</v>
      </c>
      <c r="G75" s="4">
        <f>SUM(G76:G82)</f>
        <v>0</v>
      </c>
      <c r="H75" s="25">
        <f>SUM(H76:H82)</f>
        <v>0</v>
      </c>
    </row>
    <row r="76" spans="2:8" x14ac:dyDescent="0.25">
      <c r="B76" s="27" t="s">
        <v>7</v>
      </c>
      <c r="C76" s="3">
        <v>0</v>
      </c>
      <c r="D76" s="3">
        <v>0</v>
      </c>
      <c r="E76" s="3">
        <v>0</v>
      </c>
      <c r="F76" s="3">
        <v>0</v>
      </c>
      <c r="G76" s="3">
        <v>0</v>
      </c>
      <c r="H76" s="28">
        <f>E76-F76</f>
        <v>0</v>
      </c>
    </row>
    <row r="77" spans="2:8" x14ac:dyDescent="0.25">
      <c r="B77" s="27" t="s">
        <v>6</v>
      </c>
      <c r="C77" s="3">
        <v>0</v>
      </c>
      <c r="D77" s="3">
        <v>0</v>
      </c>
      <c r="E77" s="3">
        <v>0</v>
      </c>
      <c r="F77" s="3">
        <v>0</v>
      </c>
      <c r="G77" s="3">
        <v>0</v>
      </c>
      <c r="H77" s="28">
        <f>E77-F77</f>
        <v>0</v>
      </c>
    </row>
    <row r="78" spans="2:8" x14ac:dyDescent="0.25">
      <c r="B78" s="27" t="s">
        <v>5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28">
        <f>E78-F78</f>
        <v>0</v>
      </c>
    </row>
    <row r="79" spans="2:8" x14ac:dyDescent="0.25">
      <c r="B79" s="27" t="s">
        <v>4</v>
      </c>
      <c r="C79" s="3">
        <v>0</v>
      </c>
      <c r="D79" s="3">
        <v>0</v>
      </c>
      <c r="E79" s="3">
        <v>0</v>
      </c>
      <c r="F79" s="3">
        <v>0</v>
      </c>
      <c r="G79" s="3">
        <v>0</v>
      </c>
      <c r="H79" s="28">
        <f>E79-F79</f>
        <v>0</v>
      </c>
    </row>
    <row r="80" spans="2:8" x14ac:dyDescent="0.25">
      <c r="B80" s="27" t="s">
        <v>3</v>
      </c>
      <c r="C80" s="3">
        <v>0</v>
      </c>
      <c r="D80" s="3">
        <v>0</v>
      </c>
      <c r="E80" s="3">
        <v>0</v>
      </c>
      <c r="F80" s="3">
        <v>0</v>
      </c>
      <c r="G80" s="3">
        <v>0</v>
      </c>
      <c r="H80" s="28">
        <f>E80-F80</f>
        <v>0</v>
      </c>
    </row>
    <row r="81" spans="2:8" x14ac:dyDescent="0.25">
      <c r="B81" s="27" t="s">
        <v>2</v>
      </c>
      <c r="C81" s="3">
        <v>0</v>
      </c>
      <c r="D81" s="3">
        <v>0</v>
      </c>
      <c r="E81" s="3">
        <v>0</v>
      </c>
      <c r="F81" s="3">
        <v>0</v>
      </c>
      <c r="G81" s="3">
        <v>0</v>
      </c>
      <c r="H81" s="28">
        <f>E81-F81</f>
        <v>0</v>
      </c>
    </row>
    <row r="82" spans="2:8" x14ac:dyDescent="0.25">
      <c r="B82" s="27" t="s">
        <v>1</v>
      </c>
      <c r="C82" s="3">
        <v>0</v>
      </c>
      <c r="D82" s="3">
        <v>0</v>
      </c>
      <c r="E82" s="3">
        <v>0</v>
      </c>
      <c r="F82" s="3">
        <v>0</v>
      </c>
      <c r="G82" s="3">
        <v>0</v>
      </c>
      <c r="H82" s="28">
        <f>E82-F82</f>
        <v>0</v>
      </c>
    </row>
    <row r="83" spans="2:8" x14ac:dyDescent="0.25">
      <c r="B83" s="29"/>
      <c r="C83" s="3"/>
      <c r="D83" s="3"/>
      <c r="E83" s="3"/>
      <c r="F83" s="3"/>
      <c r="G83" s="3"/>
      <c r="H83" s="28"/>
    </row>
    <row r="84" spans="2:8" x14ac:dyDescent="0.25">
      <c r="B84" s="30" t="s">
        <v>74</v>
      </c>
      <c r="C84" s="4">
        <f>SUM(C85,C93,C103,C113,C123,C133,C137,C146,C150)</f>
        <v>0</v>
      </c>
      <c r="D84" s="4">
        <f>SUM(D85,D93,D103,D113,D123,D133,D137,D146,D150)</f>
        <v>0</v>
      </c>
      <c r="E84" s="4">
        <f>SUM(E85,E93,E103,E113,E123,E133,E137,E146,E150)</f>
        <v>0</v>
      </c>
      <c r="F84" s="4">
        <f>SUM(F85,F93,F103,F113,F123,F133,F137,F146,F150)</f>
        <v>0</v>
      </c>
      <c r="G84" s="4">
        <f>SUM(G85,G93,G103,G113,G123,G133,G137,G146,G150)</f>
        <v>0</v>
      </c>
      <c r="H84" s="25">
        <f>SUM(H85,H93,H103,H113,H123,H133,H137,H146,H150)</f>
        <v>0</v>
      </c>
    </row>
    <row r="85" spans="2:8" x14ac:dyDescent="0.25">
      <c r="B85" s="26" t="s">
        <v>73</v>
      </c>
      <c r="C85" s="4">
        <f>SUM(C86:C92)</f>
        <v>0</v>
      </c>
      <c r="D85" s="4">
        <f>SUM(D86:D92)</f>
        <v>0</v>
      </c>
      <c r="E85" s="4">
        <f>SUM(E86:E92)</f>
        <v>0</v>
      </c>
      <c r="F85" s="4">
        <f>SUM(F86:F92)</f>
        <v>0</v>
      </c>
      <c r="G85" s="4">
        <f>SUM(G86:G92)</f>
        <v>0</v>
      </c>
      <c r="H85" s="25">
        <f>SUM(H86:H92)</f>
        <v>0</v>
      </c>
    </row>
    <row r="86" spans="2:8" x14ac:dyDescent="0.25">
      <c r="B86" s="27" t="s">
        <v>72</v>
      </c>
      <c r="C86" s="3">
        <v>0</v>
      </c>
      <c r="D86" s="3">
        <v>0</v>
      </c>
      <c r="E86" s="3">
        <v>0</v>
      </c>
      <c r="F86" s="3">
        <v>0</v>
      </c>
      <c r="G86" s="3">
        <v>0</v>
      </c>
      <c r="H86" s="28">
        <f>E86-F86</f>
        <v>0</v>
      </c>
    </row>
    <row r="87" spans="2:8" x14ac:dyDescent="0.25">
      <c r="B87" s="27" t="s">
        <v>71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28">
        <f>E87-F87</f>
        <v>0</v>
      </c>
    </row>
    <row r="88" spans="2:8" x14ac:dyDescent="0.25">
      <c r="B88" s="27" t="s">
        <v>70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28">
        <f>E88-F88</f>
        <v>0</v>
      </c>
    </row>
    <row r="89" spans="2:8" x14ac:dyDescent="0.25">
      <c r="B89" s="27" t="s">
        <v>69</v>
      </c>
      <c r="C89" s="3">
        <v>0</v>
      </c>
      <c r="D89" s="3">
        <v>0</v>
      </c>
      <c r="E89" s="3">
        <v>0</v>
      </c>
      <c r="F89" s="3">
        <v>0</v>
      </c>
      <c r="G89" s="3">
        <v>0</v>
      </c>
      <c r="H89" s="28">
        <f>E89-F89</f>
        <v>0</v>
      </c>
    </row>
    <row r="90" spans="2:8" x14ac:dyDescent="0.25">
      <c r="B90" s="27" t="s">
        <v>68</v>
      </c>
      <c r="C90" s="3">
        <v>0</v>
      </c>
      <c r="D90" s="3">
        <v>0</v>
      </c>
      <c r="E90" s="3">
        <v>0</v>
      </c>
      <c r="F90" s="3">
        <v>0</v>
      </c>
      <c r="G90" s="3">
        <v>0</v>
      </c>
      <c r="H90" s="28">
        <f>E90-F90</f>
        <v>0</v>
      </c>
    </row>
    <row r="91" spans="2:8" x14ac:dyDescent="0.25">
      <c r="B91" s="27" t="s">
        <v>67</v>
      </c>
      <c r="C91" s="3">
        <v>0</v>
      </c>
      <c r="D91" s="3">
        <v>0</v>
      </c>
      <c r="E91" s="3">
        <v>0</v>
      </c>
      <c r="F91" s="3">
        <v>0</v>
      </c>
      <c r="G91" s="3">
        <v>0</v>
      </c>
      <c r="H91" s="28">
        <f>E91-F91</f>
        <v>0</v>
      </c>
    </row>
    <row r="92" spans="2:8" x14ac:dyDescent="0.25">
      <c r="B92" s="27" t="s">
        <v>66</v>
      </c>
      <c r="C92" s="3">
        <v>0</v>
      </c>
      <c r="D92" s="3">
        <v>0</v>
      </c>
      <c r="E92" s="3">
        <v>0</v>
      </c>
      <c r="F92" s="3">
        <v>0</v>
      </c>
      <c r="G92" s="3">
        <v>0</v>
      </c>
      <c r="H92" s="28">
        <f>E92-F92</f>
        <v>0</v>
      </c>
    </row>
    <row r="93" spans="2:8" x14ac:dyDescent="0.25">
      <c r="B93" s="26" t="s">
        <v>65</v>
      </c>
      <c r="C93" s="4">
        <f>SUM(C94:C102)</f>
        <v>0</v>
      </c>
      <c r="D93" s="4">
        <f>SUM(D94:D102)</f>
        <v>0</v>
      </c>
      <c r="E93" s="4">
        <f>SUM(E94:E102)</f>
        <v>0</v>
      </c>
      <c r="F93" s="4">
        <f>SUM(F94:F102)</f>
        <v>0</v>
      </c>
      <c r="G93" s="4">
        <f>SUM(G94:G102)</f>
        <v>0</v>
      </c>
      <c r="H93" s="25">
        <f>SUM(H94:H102)</f>
        <v>0</v>
      </c>
    </row>
    <row r="94" spans="2:8" x14ac:dyDescent="0.25">
      <c r="B94" s="27" t="s">
        <v>64</v>
      </c>
      <c r="C94" s="3">
        <v>0</v>
      </c>
      <c r="D94" s="3">
        <v>0</v>
      </c>
      <c r="E94" s="3">
        <v>0</v>
      </c>
      <c r="F94" s="3">
        <v>0</v>
      </c>
      <c r="G94" s="3">
        <v>0</v>
      </c>
      <c r="H94" s="28">
        <f>E94-F94</f>
        <v>0</v>
      </c>
    </row>
    <row r="95" spans="2:8" x14ac:dyDescent="0.25">
      <c r="B95" s="27" t="s">
        <v>63</v>
      </c>
      <c r="C95" s="3">
        <v>0</v>
      </c>
      <c r="D95" s="3">
        <v>0</v>
      </c>
      <c r="E95" s="3">
        <v>0</v>
      </c>
      <c r="F95" s="3">
        <v>0</v>
      </c>
      <c r="G95" s="3">
        <v>0</v>
      </c>
      <c r="H95" s="28">
        <f>E95-F95</f>
        <v>0</v>
      </c>
    </row>
    <row r="96" spans="2:8" x14ac:dyDescent="0.25">
      <c r="B96" s="27" t="s">
        <v>62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28">
        <f>E96-F96</f>
        <v>0</v>
      </c>
    </row>
    <row r="97" spans="2:8" x14ac:dyDescent="0.25">
      <c r="B97" s="27" t="s">
        <v>61</v>
      </c>
      <c r="C97" s="3">
        <v>0</v>
      </c>
      <c r="D97" s="3">
        <v>0</v>
      </c>
      <c r="E97" s="3">
        <v>0</v>
      </c>
      <c r="F97" s="3">
        <v>0</v>
      </c>
      <c r="G97" s="3">
        <v>0</v>
      </c>
      <c r="H97" s="28">
        <f>E97-F97</f>
        <v>0</v>
      </c>
    </row>
    <row r="98" spans="2:8" x14ac:dyDescent="0.25">
      <c r="B98" s="31" t="s">
        <v>60</v>
      </c>
      <c r="C98" s="3">
        <v>0</v>
      </c>
      <c r="D98" s="3">
        <v>0</v>
      </c>
      <c r="E98" s="3">
        <v>0</v>
      </c>
      <c r="F98" s="3">
        <v>0</v>
      </c>
      <c r="G98" s="3">
        <v>0</v>
      </c>
      <c r="H98" s="28">
        <f>E98-F98</f>
        <v>0</v>
      </c>
    </row>
    <row r="99" spans="2:8" x14ac:dyDescent="0.25">
      <c r="B99" s="27" t="s">
        <v>59</v>
      </c>
      <c r="C99" s="3">
        <v>0</v>
      </c>
      <c r="D99" s="3">
        <v>0</v>
      </c>
      <c r="E99" s="3">
        <v>0</v>
      </c>
      <c r="F99" s="3">
        <v>0</v>
      </c>
      <c r="G99" s="3">
        <v>0</v>
      </c>
      <c r="H99" s="28">
        <f>E99-F99</f>
        <v>0</v>
      </c>
    </row>
    <row r="100" spans="2:8" x14ac:dyDescent="0.25">
      <c r="B100" s="27" t="s">
        <v>58</v>
      </c>
      <c r="C100" s="3">
        <v>0</v>
      </c>
      <c r="D100" s="3">
        <v>0</v>
      </c>
      <c r="E100" s="3">
        <v>0</v>
      </c>
      <c r="F100" s="3">
        <v>0</v>
      </c>
      <c r="G100" s="3">
        <v>0</v>
      </c>
      <c r="H100" s="28">
        <f>E100-F100</f>
        <v>0</v>
      </c>
    </row>
    <row r="101" spans="2:8" x14ac:dyDescent="0.25">
      <c r="B101" s="27" t="s">
        <v>57</v>
      </c>
      <c r="C101" s="3">
        <v>0</v>
      </c>
      <c r="D101" s="3">
        <v>0</v>
      </c>
      <c r="E101" s="3">
        <v>0</v>
      </c>
      <c r="F101" s="3">
        <v>0</v>
      </c>
      <c r="G101" s="3">
        <v>0</v>
      </c>
      <c r="H101" s="28">
        <f>E101-F101</f>
        <v>0</v>
      </c>
    </row>
    <row r="102" spans="2:8" x14ac:dyDescent="0.25">
      <c r="B102" s="27" t="s">
        <v>56</v>
      </c>
      <c r="C102" s="3">
        <v>0</v>
      </c>
      <c r="D102" s="3">
        <v>0</v>
      </c>
      <c r="E102" s="3">
        <v>0</v>
      </c>
      <c r="F102" s="3">
        <v>0</v>
      </c>
      <c r="G102" s="3">
        <v>0</v>
      </c>
      <c r="H102" s="28">
        <f>E102-F102</f>
        <v>0</v>
      </c>
    </row>
    <row r="103" spans="2:8" x14ac:dyDescent="0.25">
      <c r="B103" s="26" t="s">
        <v>55</v>
      </c>
      <c r="C103" s="4">
        <f>SUM(C104:C112)</f>
        <v>0</v>
      </c>
      <c r="D103" s="4">
        <f>SUM(D104:D112)</f>
        <v>0</v>
      </c>
      <c r="E103" s="4">
        <v>0</v>
      </c>
      <c r="F103" s="4">
        <f>SUM(F104:F112)</f>
        <v>0</v>
      </c>
      <c r="G103" s="4">
        <f>SUM(G104:G112)</f>
        <v>0</v>
      </c>
      <c r="H103" s="25">
        <f>SUM(H104:H112)</f>
        <v>0</v>
      </c>
    </row>
    <row r="104" spans="2:8" x14ac:dyDescent="0.25">
      <c r="B104" s="27" t="s">
        <v>54</v>
      </c>
      <c r="C104" s="3">
        <v>0</v>
      </c>
      <c r="D104" s="3">
        <v>0</v>
      </c>
      <c r="E104" s="3">
        <v>0</v>
      </c>
      <c r="F104" s="3">
        <v>0</v>
      </c>
      <c r="G104" s="3">
        <v>0</v>
      </c>
      <c r="H104" s="28">
        <f>E104-F104</f>
        <v>0</v>
      </c>
    </row>
    <row r="105" spans="2:8" x14ac:dyDescent="0.25">
      <c r="B105" s="27" t="s">
        <v>53</v>
      </c>
      <c r="C105" s="3">
        <v>0</v>
      </c>
      <c r="D105" s="3">
        <v>0</v>
      </c>
      <c r="E105" s="3">
        <v>0</v>
      </c>
      <c r="F105" s="3">
        <v>0</v>
      </c>
      <c r="G105" s="3">
        <v>0</v>
      </c>
      <c r="H105" s="28">
        <f>E105-F105</f>
        <v>0</v>
      </c>
    </row>
    <row r="106" spans="2:8" x14ac:dyDescent="0.25">
      <c r="B106" s="27" t="s">
        <v>52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28">
        <f>E106-F106</f>
        <v>0</v>
      </c>
    </row>
    <row r="107" spans="2:8" x14ac:dyDescent="0.25">
      <c r="B107" s="27" t="s">
        <v>51</v>
      </c>
      <c r="C107" s="3">
        <v>0</v>
      </c>
      <c r="D107" s="3">
        <v>0</v>
      </c>
      <c r="E107" s="3">
        <v>0</v>
      </c>
      <c r="F107" s="3">
        <v>0</v>
      </c>
      <c r="G107" s="3">
        <v>0</v>
      </c>
      <c r="H107" s="28">
        <f>E107-F107</f>
        <v>0</v>
      </c>
    </row>
    <row r="108" spans="2:8" x14ac:dyDescent="0.25">
      <c r="B108" s="27" t="s">
        <v>50</v>
      </c>
      <c r="C108" s="3">
        <v>0</v>
      </c>
      <c r="D108" s="3">
        <v>0</v>
      </c>
      <c r="E108" s="3">
        <v>0</v>
      </c>
      <c r="F108" s="3">
        <v>0</v>
      </c>
      <c r="G108" s="3">
        <v>0</v>
      </c>
      <c r="H108" s="28">
        <f>E108-F108</f>
        <v>0</v>
      </c>
    </row>
    <row r="109" spans="2:8" x14ac:dyDescent="0.25">
      <c r="B109" s="27" t="s">
        <v>49</v>
      </c>
      <c r="C109" s="3">
        <v>0</v>
      </c>
      <c r="D109" s="3">
        <v>0</v>
      </c>
      <c r="E109" s="3">
        <v>0</v>
      </c>
      <c r="F109" s="3">
        <v>0</v>
      </c>
      <c r="G109" s="3">
        <v>0</v>
      </c>
      <c r="H109" s="28">
        <f>E109-F109</f>
        <v>0</v>
      </c>
    </row>
    <row r="110" spans="2:8" x14ac:dyDescent="0.25">
      <c r="B110" s="27" t="s">
        <v>48</v>
      </c>
      <c r="C110" s="3">
        <v>0</v>
      </c>
      <c r="D110" s="3">
        <v>0</v>
      </c>
      <c r="E110" s="3">
        <v>0</v>
      </c>
      <c r="F110" s="3">
        <v>0</v>
      </c>
      <c r="G110" s="3">
        <v>0</v>
      </c>
      <c r="H110" s="28">
        <f>E110-F110</f>
        <v>0</v>
      </c>
    </row>
    <row r="111" spans="2:8" x14ac:dyDescent="0.25">
      <c r="B111" s="27" t="s">
        <v>47</v>
      </c>
      <c r="C111" s="3">
        <v>0</v>
      </c>
      <c r="D111" s="3">
        <v>0</v>
      </c>
      <c r="E111" s="3">
        <v>0</v>
      </c>
      <c r="F111" s="3">
        <v>0</v>
      </c>
      <c r="G111" s="3">
        <v>0</v>
      </c>
      <c r="H111" s="28">
        <f>E111-F111</f>
        <v>0</v>
      </c>
    </row>
    <row r="112" spans="2:8" x14ac:dyDescent="0.25">
      <c r="B112" s="27" t="s">
        <v>46</v>
      </c>
      <c r="C112" s="3">
        <v>0</v>
      </c>
      <c r="D112" s="3">
        <v>0</v>
      </c>
      <c r="E112" s="3">
        <v>0</v>
      </c>
      <c r="F112" s="3">
        <v>0</v>
      </c>
      <c r="G112" s="3">
        <v>0</v>
      </c>
      <c r="H112" s="28">
        <f>E112-F112</f>
        <v>0</v>
      </c>
    </row>
    <row r="113" spans="2:8" x14ac:dyDescent="0.25">
      <c r="B113" s="26" t="s">
        <v>45</v>
      </c>
      <c r="C113" s="4">
        <f>SUM(C114:C122)</f>
        <v>0</v>
      </c>
      <c r="D113" s="4">
        <f>SUM(D114:D122)</f>
        <v>0</v>
      </c>
      <c r="E113" s="4">
        <f>SUM(E114:E122)</f>
        <v>0</v>
      </c>
      <c r="F113" s="4">
        <f>SUM(F114:F122)</f>
        <v>0</v>
      </c>
      <c r="G113" s="4">
        <f>SUM(G114:G122)</f>
        <v>0</v>
      </c>
      <c r="H113" s="25">
        <f>SUM(H114:H122)</f>
        <v>0</v>
      </c>
    </row>
    <row r="114" spans="2:8" x14ac:dyDescent="0.25">
      <c r="B114" s="27" t="s">
        <v>44</v>
      </c>
      <c r="C114" s="3">
        <v>0</v>
      </c>
      <c r="D114" s="3">
        <v>0</v>
      </c>
      <c r="E114" s="3">
        <v>0</v>
      </c>
      <c r="F114" s="3">
        <v>0</v>
      </c>
      <c r="G114" s="3">
        <v>0</v>
      </c>
      <c r="H114" s="28">
        <f>E114-F114</f>
        <v>0</v>
      </c>
    </row>
    <row r="115" spans="2:8" x14ac:dyDescent="0.25">
      <c r="B115" s="27" t="s">
        <v>43</v>
      </c>
      <c r="C115" s="3">
        <v>0</v>
      </c>
      <c r="D115" s="3">
        <v>0</v>
      </c>
      <c r="E115" s="3">
        <v>0</v>
      </c>
      <c r="F115" s="3">
        <v>0</v>
      </c>
      <c r="G115" s="3">
        <v>0</v>
      </c>
      <c r="H115" s="28">
        <f>E115-F115</f>
        <v>0</v>
      </c>
    </row>
    <row r="116" spans="2:8" x14ac:dyDescent="0.25">
      <c r="B116" s="27" t="s">
        <v>42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28">
        <f>E116-F116</f>
        <v>0</v>
      </c>
    </row>
    <row r="117" spans="2:8" x14ac:dyDescent="0.25">
      <c r="B117" s="27" t="s">
        <v>41</v>
      </c>
      <c r="C117" s="3">
        <v>0</v>
      </c>
      <c r="D117" s="3">
        <v>0</v>
      </c>
      <c r="E117" s="3">
        <v>0</v>
      </c>
      <c r="F117" s="3">
        <v>0</v>
      </c>
      <c r="G117" s="3">
        <v>0</v>
      </c>
      <c r="H117" s="28">
        <f>E117-F117</f>
        <v>0</v>
      </c>
    </row>
    <row r="118" spans="2:8" x14ac:dyDescent="0.25">
      <c r="B118" s="27" t="s">
        <v>40</v>
      </c>
      <c r="C118" s="3">
        <v>0</v>
      </c>
      <c r="D118" s="3">
        <v>0</v>
      </c>
      <c r="E118" s="3">
        <v>0</v>
      </c>
      <c r="F118" s="3">
        <v>0</v>
      </c>
      <c r="G118" s="3">
        <v>0</v>
      </c>
      <c r="H118" s="28">
        <f>E118-F118</f>
        <v>0</v>
      </c>
    </row>
    <row r="119" spans="2:8" x14ac:dyDescent="0.25">
      <c r="B119" s="27" t="s">
        <v>39</v>
      </c>
      <c r="C119" s="3">
        <v>0</v>
      </c>
      <c r="D119" s="3">
        <v>0</v>
      </c>
      <c r="E119" s="3">
        <v>0</v>
      </c>
      <c r="F119" s="3">
        <v>0</v>
      </c>
      <c r="G119" s="3">
        <v>0</v>
      </c>
      <c r="H119" s="28">
        <f>E119-F119</f>
        <v>0</v>
      </c>
    </row>
    <row r="120" spans="2:8" x14ac:dyDescent="0.25">
      <c r="B120" s="27" t="s">
        <v>38</v>
      </c>
      <c r="C120" s="3">
        <v>0</v>
      </c>
      <c r="D120" s="3">
        <v>0</v>
      </c>
      <c r="E120" s="3">
        <v>0</v>
      </c>
      <c r="F120" s="3">
        <v>0</v>
      </c>
      <c r="G120" s="3">
        <v>0</v>
      </c>
      <c r="H120" s="28">
        <f>E120-F120</f>
        <v>0</v>
      </c>
    </row>
    <row r="121" spans="2:8" x14ac:dyDescent="0.25">
      <c r="B121" s="27" t="s">
        <v>37</v>
      </c>
      <c r="C121" s="3">
        <v>0</v>
      </c>
      <c r="D121" s="3">
        <v>0</v>
      </c>
      <c r="E121" s="3">
        <v>0</v>
      </c>
      <c r="F121" s="3">
        <v>0</v>
      </c>
      <c r="G121" s="3">
        <v>0</v>
      </c>
      <c r="H121" s="28">
        <f>E121-F121</f>
        <v>0</v>
      </c>
    </row>
    <row r="122" spans="2:8" x14ac:dyDescent="0.25">
      <c r="B122" s="27" t="s">
        <v>36</v>
      </c>
      <c r="C122" s="3">
        <v>0</v>
      </c>
      <c r="D122" s="3">
        <v>0</v>
      </c>
      <c r="E122" s="3">
        <v>0</v>
      </c>
      <c r="F122" s="3">
        <v>0</v>
      </c>
      <c r="G122" s="3">
        <v>0</v>
      </c>
      <c r="H122" s="28">
        <f>E122-F122</f>
        <v>0</v>
      </c>
    </row>
    <row r="123" spans="2:8" x14ac:dyDescent="0.25">
      <c r="B123" s="26" t="s">
        <v>35</v>
      </c>
      <c r="C123" s="4">
        <f>SUM(C124:C132)</f>
        <v>0</v>
      </c>
      <c r="D123" s="4">
        <f>SUM(D124:D132)</f>
        <v>0</v>
      </c>
      <c r="E123" s="4">
        <f>SUM(E124:E132)</f>
        <v>0</v>
      </c>
      <c r="F123" s="4">
        <f>SUM(F124:F132)</f>
        <v>0</v>
      </c>
      <c r="G123" s="4">
        <f>SUM(G124:G132)</f>
        <v>0</v>
      </c>
      <c r="H123" s="25">
        <f>SUM(H124:H132)</f>
        <v>0</v>
      </c>
    </row>
    <row r="124" spans="2:8" x14ac:dyDescent="0.25">
      <c r="B124" s="27" t="s">
        <v>34</v>
      </c>
      <c r="C124" s="3">
        <v>0</v>
      </c>
      <c r="D124" s="3">
        <v>0</v>
      </c>
      <c r="E124" s="3">
        <v>0</v>
      </c>
      <c r="F124" s="3">
        <v>0</v>
      </c>
      <c r="G124" s="3">
        <v>0</v>
      </c>
      <c r="H124" s="28">
        <f>E124-F124</f>
        <v>0</v>
      </c>
    </row>
    <row r="125" spans="2:8" x14ac:dyDescent="0.25">
      <c r="B125" s="27" t="s">
        <v>33</v>
      </c>
      <c r="C125" s="3">
        <v>0</v>
      </c>
      <c r="D125" s="3">
        <v>0</v>
      </c>
      <c r="E125" s="3">
        <v>0</v>
      </c>
      <c r="F125" s="3">
        <v>0</v>
      </c>
      <c r="G125" s="3">
        <v>0</v>
      </c>
      <c r="H125" s="28">
        <f>E125-F125</f>
        <v>0</v>
      </c>
    </row>
    <row r="126" spans="2:8" x14ac:dyDescent="0.25">
      <c r="B126" s="27" t="s">
        <v>32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28">
        <f>E126-F126</f>
        <v>0</v>
      </c>
    </row>
    <row r="127" spans="2:8" x14ac:dyDescent="0.25">
      <c r="B127" s="27" t="s">
        <v>31</v>
      </c>
      <c r="C127" s="3">
        <v>0</v>
      </c>
      <c r="D127" s="3">
        <v>0</v>
      </c>
      <c r="E127" s="3">
        <v>0</v>
      </c>
      <c r="F127" s="3">
        <v>0</v>
      </c>
      <c r="G127" s="3">
        <v>0</v>
      </c>
      <c r="H127" s="28">
        <f>E127-F127</f>
        <v>0</v>
      </c>
    </row>
    <row r="128" spans="2:8" x14ac:dyDescent="0.25">
      <c r="B128" s="27" t="s">
        <v>30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28">
        <f>E128-F128</f>
        <v>0</v>
      </c>
    </row>
    <row r="129" spans="2:8" x14ac:dyDescent="0.25">
      <c r="B129" s="27" t="s">
        <v>29</v>
      </c>
      <c r="C129" s="3">
        <v>0</v>
      </c>
      <c r="D129" s="3">
        <v>0</v>
      </c>
      <c r="E129" s="3">
        <v>0</v>
      </c>
      <c r="F129" s="3">
        <v>0</v>
      </c>
      <c r="G129" s="3">
        <v>0</v>
      </c>
      <c r="H129" s="28">
        <f>E129-F129</f>
        <v>0</v>
      </c>
    </row>
    <row r="130" spans="2:8" x14ac:dyDescent="0.25">
      <c r="B130" s="27" t="s">
        <v>28</v>
      </c>
      <c r="C130" s="3">
        <v>0</v>
      </c>
      <c r="D130" s="3">
        <v>0</v>
      </c>
      <c r="E130" s="3">
        <v>0</v>
      </c>
      <c r="F130" s="3">
        <v>0</v>
      </c>
      <c r="G130" s="3">
        <v>0</v>
      </c>
      <c r="H130" s="28">
        <f>E130-F130</f>
        <v>0</v>
      </c>
    </row>
    <row r="131" spans="2:8" x14ac:dyDescent="0.25">
      <c r="B131" s="27" t="s">
        <v>27</v>
      </c>
      <c r="C131" s="3">
        <v>0</v>
      </c>
      <c r="D131" s="3">
        <v>0</v>
      </c>
      <c r="E131" s="3">
        <v>0</v>
      </c>
      <c r="F131" s="3">
        <v>0</v>
      </c>
      <c r="G131" s="3">
        <v>0</v>
      </c>
      <c r="H131" s="28">
        <f>E131-F131</f>
        <v>0</v>
      </c>
    </row>
    <row r="132" spans="2:8" x14ac:dyDescent="0.25">
      <c r="B132" s="27" t="s">
        <v>26</v>
      </c>
      <c r="C132" s="3">
        <v>0</v>
      </c>
      <c r="D132" s="3">
        <v>0</v>
      </c>
      <c r="E132" s="3">
        <v>0</v>
      </c>
      <c r="F132" s="3">
        <v>0</v>
      </c>
      <c r="G132" s="3">
        <v>0</v>
      </c>
      <c r="H132" s="28">
        <f>E132-F132</f>
        <v>0</v>
      </c>
    </row>
    <row r="133" spans="2:8" x14ac:dyDescent="0.25">
      <c r="B133" s="26" t="s">
        <v>25</v>
      </c>
      <c r="C133" s="4">
        <f>SUM(C134:C136)</f>
        <v>0</v>
      </c>
      <c r="D133" s="4">
        <f>SUM(D134:D136)</f>
        <v>0</v>
      </c>
      <c r="E133" s="4">
        <f>SUM(E134:E136)</f>
        <v>0</v>
      </c>
      <c r="F133" s="4">
        <f>SUM(F134:F136)</f>
        <v>0</v>
      </c>
      <c r="G133" s="4">
        <f>SUM(G134:G136)</f>
        <v>0</v>
      </c>
      <c r="H133" s="25">
        <f>SUM(H134:H136)</f>
        <v>0</v>
      </c>
    </row>
    <row r="134" spans="2:8" x14ac:dyDescent="0.25">
      <c r="B134" s="27" t="s">
        <v>24</v>
      </c>
      <c r="C134" s="3">
        <v>0</v>
      </c>
      <c r="D134" s="3">
        <v>0</v>
      </c>
      <c r="E134" s="3">
        <v>0</v>
      </c>
      <c r="F134" s="3">
        <v>0</v>
      </c>
      <c r="G134" s="3">
        <v>0</v>
      </c>
      <c r="H134" s="28">
        <f>E134-F134</f>
        <v>0</v>
      </c>
    </row>
    <row r="135" spans="2:8" x14ac:dyDescent="0.25">
      <c r="B135" s="27" t="s">
        <v>23</v>
      </c>
      <c r="C135" s="3">
        <v>0</v>
      </c>
      <c r="D135" s="3">
        <v>0</v>
      </c>
      <c r="E135" s="3">
        <v>0</v>
      </c>
      <c r="F135" s="3">
        <v>0</v>
      </c>
      <c r="G135" s="3">
        <v>0</v>
      </c>
      <c r="H135" s="28">
        <f>E135-F135</f>
        <v>0</v>
      </c>
    </row>
    <row r="136" spans="2:8" x14ac:dyDescent="0.25">
      <c r="B136" s="27" t="s">
        <v>22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28">
        <f>E136-F136</f>
        <v>0</v>
      </c>
    </row>
    <row r="137" spans="2:8" x14ac:dyDescent="0.25">
      <c r="B137" s="26" t="s">
        <v>21</v>
      </c>
      <c r="C137" s="4">
        <f>SUM(C138:C142,C144:C145)</f>
        <v>0</v>
      </c>
      <c r="D137" s="4">
        <f>SUM(D138:D142,D144:D145)</f>
        <v>0</v>
      </c>
      <c r="E137" s="4">
        <f>SUM(E138:E142,E144:E145)</f>
        <v>0</v>
      </c>
      <c r="F137" s="4">
        <f>SUM(F138:F142,F144:F145)</f>
        <v>0</v>
      </c>
      <c r="G137" s="4">
        <f>SUM(G138:G142,G144:G145)</f>
        <v>0</v>
      </c>
      <c r="H137" s="25">
        <f>SUM(H138:H142,H144:H145)</f>
        <v>0</v>
      </c>
    </row>
    <row r="138" spans="2:8" x14ac:dyDescent="0.25">
      <c r="B138" s="27" t="s">
        <v>20</v>
      </c>
      <c r="C138" s="3">
        <v>0</v>
      </c>
      <c r="D138" s="3">
        <v>0</v>
      </c>
      <c r="E138" s="3">
        <v>0</v>
      </c>
      <c r="F138" s="3">
        <v>0</v>
      </c>
      <c r="G138" s="3">
        <v>0</v>
      </c>
      <c r="H138" s="28">
        <f>E138-F138</f>
        <v>0</v>
      </c>
    </row>
    <row r="139" spans="2:8" x14ac:dyDescent="0.25">
      <c r="B139" s="27" t="s">
        <v>19</v>
      </c>
      <c r="C139" s="3">
        <v>0</v>
      </c>
      <c r="D139" s="3">
        <v>0</v>
      </c>
      <c r="E139" s="3">
        <v>0</v>
      </c>
      <c r="F139" s="3">
        <v>0</v>
      </c>
      <c r="G139" s="3">
        <v>0</v>
      </c>
      <c r="H139" s="28">
        <f>E139-F139</f>
        <v>0</v>
      </c>
    </row>
    <row r="140" spans="2:8" x14ac:dyDescent="0.25">
      <c r="B140" s="27" t="s">
        <v>18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28">
        <f>E140-F140</f>
        <v>0</v>
      </c>
    </row>
    <row r="141" spans="2:8" x14ac:dyDescent="0.25">
      <c r="B141" s="27" t="s">
        <v>17</v>
      </c>
      <c r="C141" s="3">
        <v>0</v>
      </c>
      <c r="D141" s="3">
        <v>0</v>
      </c>
      <c r="E141" s="3">
        <v>0</v>
      </c>
      <c r="F141" s="3">
        <v>0</v>
      </c>
      <c r="G141" s="3">
        <v>0</v>
      </c>
      <c r="H141" s="28">
        <f>E141-F141</f>
        <v>0</v>
      </c>
    </row>
    <row r="142" spans="2:8" x14ac:dyDescent="0.25">
      <c r="B142" s="27" t="s">
        <v>16</v>
      </c>
      <c r="C142" s="3">
        <v>0</v>
      </c>
      <c r="D142" s="3">
        <v>0</v>
      </c>
      <c r="E142" s="3">
        <v>0</v>
      </c>
      <c r="F142" s="3">
        <v>0</v>
      </c>
      <c r="G142" s="3">
        <v>0</v>
      </c>
      <c r="H142" s="28">
        <f>E142-F142</f>
        <v>0</v>
      </c>
    </row>
    <row r="143" spans="2:8" x14ac:dyDescent="0.25">
      <c r="B143" s="27" t="s">
        <v>15</v>
      </c>
      <c r="C143" s="3">
        <v>0</v>
      </c>
      <c r="D143" s="3">
        <v>0</v>
      </c>
      <c r="E143" s="3">
        <v>0</v>
      </c>
      <c r="F143" s="3">
        <v>0</v>
      </c>
      <c r="G143" s="3">
        <v>0</v>
      </c>
      <c r="H143" s="28">
        <f>E143-F143</f>
        <v>0</v>
      </c>
    </row>
    <row r="144" spans="2:8" x14ac:dyDescent="0.25">
      <c r="B144" s="27" t="s">
        <v>14</v>
      </c>
      <c r="C144" s="3">
        <v>0</v>
      </c>
      <c r="D144" s="3">
        <v>0</v>
      </c>
      <c r="E144" s="3">
        <v>0</v>
      </c>
      <c r="F144" s="3">
        <v>0</v>
      </c>
      <c r="G144" s="3">
        <v>0</v>
      </c>
      <c r="H144" s="28">
        <f>E144-F144</f>
        <v>0</v>
      </c>
    </row>
    <row r="145" spans="2:8" x14ac:dyDescent="0.25">
      <c r="B145" s="27" t="s">
        <v>13</v>
      </c>
      <c r="C145" s="3">
        <v>0</v>
      </c>
      <c r="D145" s="3">
        <v>0</v>
      </c>
      <c r="E145" s="3">
        <v>0</v>
      </c>
      <c r="F145" s="3">
        <v>0</v>
      </c>
      <c r="G145" s="3">
        <v>0</v>
      </c>
      <c r="H145" s="28">
        <f>E145-F145</f>
        <v>0</v>
      </c>
    </row>
    <row r="146" spans="2:8" x14ac:dyDescent="0.25">
      <c r="B146" s="26" t="s">
        <v>12</v>
      </c>
      <c r="C146" s="4">
        <f>SUM(C147:C149)</f>
        <v>0</v>
      </c>
      <c r="D146" s="4">
        <f>SUM(D147:D149)</f>
        <v>0</v>
      </c>
      <c r="E146" s="4">
        <f>SUM(E147:E149)</f>
        <v>0</v>
      </c>
      <c r="F146" s="4">
        <f>SUM(F147:F149)</f>
        <v>0</v>
      </c>
      <c r="G146" s="4">
        <f>SUM(G147:G149)</f>
        <v>0</v>
      </c>
      <c r="H146" s="25">
        <f>SUM(H147:H149)</f>
        <v>0</v>
      </c>
    </row>
    <row r="147" spans="2:8" x14ac:dyDescent="0.25">
      <c r="B147" s="27" t="s">
        <v>11</v>
      </c>
      <c r="C147" s="3">
        <v>0</v>
      </c>
      <c r="D147" s="3">
        <v>0</v>
      </c>
      <c r="E147" s="3">
        <v>0</v>
      </c>
      <c r="F147" s="3">
        <v>0</v>
      </c>
      <c r="G147" s="3">
        <v>0</v>
      </c>
      <c r="H147" s="28">
        <f>E147-F147</f>
        <v>0</v>
      </c>
    </row>
    <row r="148" spans="2:8" x14ac:dyDescent="0.25">
      <c r="B148" s="27" t="s">
        <v>10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28">
        <f>E148-F148</f>
        <v>0</v>
      </c>
    </row>
    <row r="149" spans="2:8" x14ac:dyDescent="0.25">
      <c r="B149" s="27" t="s">
        <v>9</v>
      </c>
      <c r="C149" s="3">
        <v>0</v>
      </c>
      <c r="D149" s="3">
        <v>0</v>
      </c>
      <c r="E149" s="3">
        <v>0</v>
      </c>
      <c r="F149" s="3">
        <v>0</v>
      </c>
      <c r="G149" s="3">
        <v>0</v>
      </c>
      <c r="H149" s="28">
        <f>E149-F149</f>
        <v>0</v>
      </c>
    </row>
    <row r="150" spans="2:8" x14ac:dyDescent="0.25">
      <c r="B150" s="26" t="s">
        <v>8</v>
      </c>
      <c r="C150" s="4">
        <f>SUM(C151:C157)</f>
        <v>0</v>
      </c>
      <c r="D150" s="4">
        <f>SUM(D151:D157)</f>
        <v>0</v>
      </c>
      <c r="E150" s="4">
        <f>SUM(E151:E157)</f>
        <v>0</v>
      </c>
      <c r="F150" s="4">
        <f>SUM(F151:F157)</f>
        <v>0</v>
      </c>
      <c r="G150" s="4">
        <f>SUM(G151:G157)</f>
        <v>0</v>
      </c>
      <c r="H150" s="25">
        <f>SUM(H151:H157)</f>
        <v>0</v>
      </c>
    </row>
    <row r="151" spans="2:8" x14ac:dyDescent="0.25">
      <c r="B151" s="27" t="s">
        <v>7</v>
      </c>
      <c r="C151" s="3">
        <v>0</v>
      </c>
      <c r="D151" s="3">
        <v>0</v>
      </c>
      <c r="E151" s="3">
        <v>0</v>
      </c>
      <c r="F151" s="3">
        <v>0</v>
      </c>
      <c r="G151" s="3">
        <v>0</v>
      </c>
      <c r="H151" s="28">
        <f>E151-F151</f>
        <v>0</v>
      </c>
    </row>
    <row r="152" spans="2:8" x14ac:dyDescent="0.25">
      <c r="B152" s="27" t="s">
        <v>6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28">
        <f>E152-F152</f>
        <v>0</v>
      </c>
    </row>
    <row r="153" spans="2:8" x14ac:dyDescent="0.25">
      <c r="B153" s="27" t="s">
        <v>5</v>
      </c>
      <c r="C153" s="3">
        <v>0</v>
      </c>
      <c r="D153" s="3">
        <v>0</v>
      </c>
      <c r="E153" s="3">
        <v>0</v>
      </c>
      <c r="F153" s="3">
        <v>0</v>
      </c>
      <c r="G153" s="3">
        <v>0</v>
      </c>
      <c r="H153" s="28">
        <f>E153-F153</f>
        <v>0</v>
      </c>
    </row>
    <row r="154" spans="2:8" x14ac:dyDescent="0.25">
      <c r="B154" s="31" t="s">
        <v>4</v>
      </c>
      <c r="C154" s="3">
        <v>0</v>
      </c>
      <c r="D154" s="3">
        <v>0</v>
      </c>
      <c r="E154" s="3">
        <v>0</v>
      </c>
      <c r="F154" s="3">
        <v>0</v>
      </c>
      <c r="G154" s="3">
        <v>0</v>
      </c>
      <c r="H154" s="28">
        <f>E154-F154</f>
        <v>0</v>
      </c>
    </row>
    <row r="155" spans="2:8" x14ac:dyDescent="0.25">
      <c r="B155" s="27" t="s">
        <v>3</v>
      </c>
      <c r="C155" s="3">
        <v>0</v>
      </c>
      <c r="D155" s="3">
        <v>0</v>
      </c>
      <c r="E155" s="3">
        <v>0</v>
      </c>
      <c r="F155" s="3">
        <v>0</v>
      </c>
      <c r="G155" s="3">
        <v>0</v>
      </c>
      <c r="H155" s="28">
        <f>E155-F155</f>
        <v>0</v>
      </c>
    </row>
    <row r="156" spans="2:8" x14ac:dyDescent="0.25">
      <c r="B156" s="27" t="s">
        <v>2</v>
      </c>
      <c r="C156" s="3">
        <v>0</v>
      </c>
      <c r="D156" s="3">
        <v>0</v>
      </c>
      <c r="E156" s="3">
        <v>0</v>
      </c>
      <c r="F156" s="3">
        <v>0</v>
      </c>
      <c r="G156" s="3">
        <v>0</v>
      </c>
      <c r="H156" s="28">
        <f>E156-F156</f>
        <v>0</v>
      </c>
    </row>
    <row r="157" spans="2:8" x14ac:dyDescent="0.25">
      <c r="B157" s="27" t="s">
        <v>1</v>
      </c>
      <c r="C157" s="3">
        <v>0</v>
      </c>
      <c r="D157" s="3">
        <v>0</v>
      </c>
      <c r="E157" s="3">
        <v>0</v>
      </c>
      <c r="F157" s="3">
        <v>0</v>
      </c>
      <c r="G157" s="3">
        <v>0</v>
      </c>
      <c r="H157" s="28">
        <f>E157-F157</f>
        <v>0</v>
      </c>
    </row>
    <row r="158" spans="2:8" x14ac:dyDescent="0.25">
      <c r="B158" s="32"/>
      <c r="C158" s="2"/>
      <c r="D158" s="2"/>
      <c r="E158" s="2"/>
      <c r="F158" s="2"/>
      <c r="G158" s="2"/>
      <c r="H158" s="33"/>
    </row>
    <row r="159" spans="2:8" x14ac:dyDescent="0.25">
      <c r="B159" s="34" t="s">
        <v>0</v>
      </c>
      <c r="C159" s="1">
        <f>C9+C84</f>
        <v>228134062.08999997</v>
      </c>
      <c r="D159" s="1">
        <f>D9+D84</f>
        <v>125172189.52000001</v>
      </c>
      <c r="E159" s="1">
        <f>E9+E84</f>
        <v>353306251.60999995</v>
      </c>
      <c r="F159" s="1">
        <f>F9+F84</f>
        <v>60061199.950000003</v>
      </c>
      <c r="G159" s="1">
        <f>G9+G84</f>
        <v>60061199.950000003</v>
      </c>
      <c r="H159" s="35">
        <f>H9+H84</f>
        <v>293245051.65999997</v>
      </c>
    </row>
    <row r="160" spans="2:8" ht="15.75" thickBot="1" x14ac:dyDescent="0.3">
      <c r="B160" s="36"/>
      <c r="C160" s="37"/>
      <c r="D160" s="37"/>
      <c r="E160" s="37"/>
      <c r="F160" s="37"/>
      <c r="G160" s="37"/>
      <c r="H160" s="38"/>
    </row>
  </sheetData>
  <protectedRanges>
    <protectedRange sqref="C84:H84 C9:H9" name="Rango1_2"/>
  </protectedRanges>
  <mergeCells count="4">
    <mergeCell ref="B7:B8"/>
    <mergeCell ref="C7:G7"/>
    <mergeCell ref="H7:H8"/>
    <mergeCell ref="B1:H1"/>
  </mergeCells>
  <pageMargins left="0.70866141732283472" right="0.70866141732283472" top="0.74803149606299213" bottom="0.74803149606299213" header="0.31496062992125984" footer="0.31496062992125984"/>
  <pageSetup paperSize="119" scale="5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Alejandro</cp:lastModifiedBy>
  <cp:lastPrinted>2025-04-29T22:48:50Z</cp:lastPrinted>
  <dcterms:created xsi:type="dcterms:W3CDTF">2025-04-29T22:47:28Z</dcterms:created>
  <dcterms:modified xsi:type="dcterms:W3CDTF">2025-04-29T22:49:25Z</dcterms:modified>
</cp:coreProperties>
</file>